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nsejeros" sheetId="2" r:id="rId1"/>
    <sheet name="Administrativo base" sheetId="1" r:id="rId2"/>
    <sheet name="Administrativo Eventual" sheetId="3" r:id="rId3"/>
  </sheets>
  <definedNames>
    <definedName name="_xlnm.Print_Area" localSheetId="1">'Administrativo base'!$A$1:$AB$232</definedName>
    <definedName name="_xlnm.Print_Titles" localSheetId="1">'Administrativo base'!$1:$7</definedName>
    <definedName name="_xlnm.Print_Titles" localSheetId="2">'Administrativo Eventual'!$1:$8</definedName>
  </definedNames>
  <calcPr calcId="145621" fullCalcOnLoad="1"/>
</workbook>
</file>

<file path=xl/calcChain.xml><?xml version="1.0" encoding="utf-8"?>
<calcChain xmlns="http://schemas.openxmlformats.org/spreadsheetml/2006/main"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6" i="2" s="1"/>
  <c r="P17" i="2"/>
  <c r="P26" i="2" s="1"/>
  <c r="O17" i="2"/>
  <c r="O26" i="2" s="1"/>
  <c r="N17" i="2"/>
  <c r="N26" i="2" s="1"/>
  <c r="M17" i="2"/>
  <c r="M26" i="2" s="1"/>
  <c r="L17" i="2"/>
  <c r="L26" i="2" s="1"/>
  <c r="K17" i="2"/>
  <c r="K26" i="2" s="1"/>
  <c r="J17" i="2"/>
  <c r="J26" i="2" s="1"/>
  <c r="I17" i="2"/>
  <c r="I26" i="2" s="1"/>
  <c r="H17" i="2"/>
  <c r="H26" i="2" s="1"/>
  <c r="G17" i="2"/>
  <c r="G26" i="2" s="1"/>
  <c r="F17" i="2"/>
  <c r="F26" i="2" s="1"/>
  <c r="E17" i="2"/>
  <c r="E26" i="2" s="1"/>
  <c r="D17" i="2"/>
  <c r="D26" i="2" s="1"/>
  <c r="C17" i="2"/>
  <c r="C26" i="2" s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D229" i="1" l="1"/>
  <c r="F229" i="1"/>
  <c r="H229" i="1"/>
  <c r="J229" i="1"/>
  <c r="L229" i="1"/>
  <c r="N229" i="1"/>
  <c r="P229" i="1"/>
  <c r="R229" i="1"/>
  <c r="T229" i="1"/>
  <c r="V229" i="1"/>
  <c r="X229" i="1"/>
  <c r="Z229" i="1"/>
  <c r="C229" i="1"/>
  <c r="E229" i="1"/>
  <c r="G229" i="1"/>
  <c r="I229" i="1"/>
  <c r="K229" i="1"/>
  <c r="M229" i="1"/>
  <c r="O229" i="1"/>
  <c r="Q229" i="1"/>
  <c r="S229" i="1"/>
  <c r="U229" i="1"/>
  <c r="W229" i="1"/>
  <c r="Y229" i="1"/>
  <c r="AA229" i="1"/>
</calcChain>
</file>

<file path=xl/sharedStrings.xml><?xml version="1.0" encoding="utf-8"?>
<sst xmlns="http://schemas.openxmlformats.org/spreadsheetml/2006/main" count="919" uniqueCount="260">
  <si>
    <t xml:space="preserve"> </t>
  </si>
  <si>
    <t>INSTITUTO ELECTORAL Y DE PARTICIPACIÓN CIUDADANA DEL ESTADO DE JALISCO</t>
  </si>
  <si>
    <t>Percepción  quincenal del 16/07/2011 al 31/07/2011 ADMINISTRATIVO BASE</t>
  </si>
  <si>
    <t>Código</t>
  </si>
  <si>
    <t>Empleado</t>
  </si>
  <si>
    <t>Sueldo</t>
  </si>
  <si>
    <t>Ayuda de despensa</t>
  </si>
  <si>
    <t>Ayuda de transporte</t>
  </si>
  <si>
    <t>Retroactivo ayuda de despensa</t>
  </si>
  <si>
    <t>Retroactivo ayuda de transporte</t>
  </si>
  <si>
    <t>Retroactivo de sueldo</t>
  </si>
  <si>
    <t>Ayuda pago guarderia</t>
  </si>
  <si>
    <t>Retroactivo Prima Vacacional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</si>
  <si>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</si>
  <si>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</si>
  <si>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</si>
  <si>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</si>
  <si>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</si>
  <si>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</si>
  <si>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</si>
  <si>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</si>
  <si>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</si>
  <si>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Descuento Optica</t>
  </si>
  <si>
    <t>Ajuste ISPT</t>
  </si>
  <si>
    <t>Faltas</t>
  </si>
  <si>
    <t>PLMP</t>
  </si>
  <si>
    <t>Seguro de automóvil</t>
  </si>
  <si>
    <t>Aportación Adicional Voluntaria SEDAR</t>
  </si>
  <si>
    <t>TOTAL DEDUCCIONES</t>
  </si>
  <si>
    <t>NETO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</si>
  <si>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</si>
  <si>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</si>
  <si>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</si>
  <si>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</si>
  <si>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</si>
  <si>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</si>
  <si>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</si>
  <si>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</si>
  <si>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</si>
  <si>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</si>
  <si>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</si>
  <si>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</si>
  <si>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</si>
  <si>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</si>
  <si>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</si>
  <si>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</si>
  <si>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</si>
  <si>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</si>
  <si>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</si>
  <si>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</si>
  <si>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</si>
  <si>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</si>
  <si>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</si>
  <si>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</si>
  <si>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</si>
  <si>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</si>
  <si>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</si>
  <si>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</si>
  <si>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</si>
  <si>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</si>
  <si>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</si>
  <si>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Gómez  Navarro  Jesús Roberto</t>
  </si>
  <si>
    <t>Ruiz Jiménez Erica Maria</t>
  </si>
  <si>
    <t>Polanco Ahumada María Alejandrina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</si>
  <si>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</si>
  <si>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</si>
  <si>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</si>
  <si>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</si>
  <si>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</si>
  <si>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</si>
  <si>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</si>
  <si>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</si>
  <si>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</si>
  <si>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</si>
  <si>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</si>
  <si>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</si>
  <si>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</si>
  <si>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</si>
  <si>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</si>
  <si>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</si>
  <si>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</si>
  <si>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</si>
  <si>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</si>
  <si>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Mexia Castro Silvia Verónica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</si>
  <si>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</si>
  <si>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</si>
  <si>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</si>
  <si>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</si>
  <si>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</si>
  <si>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</si>
  <si>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</si>
  <si>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</si>
  <si>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</si>
  <si>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</si>
  <si>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</si>
  <si>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</si>
  <si>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</si>
  <si>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</si>
  <si>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</si>
  <si>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</si>
  <si>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</si>
  <si>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</si>
  <si>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</si>
  <si>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</si>
  <si>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</si>
  <si>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</si>
  <si>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</si>
  <si>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</si>
  <si>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</si>
  <si>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</si>
  <si>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</si>
  <si>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</si>
  <si>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</si>
  <si>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</si>
  <si>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Echeverría Covarrubias Alhelhí</t>
  </si>
  <si>
    <t>Serafín  Morfín Blanca Vanessa</t>
  </si>
  <si>
    <t>Casillas  Torres  Eduardo</t>
  </si>
  <si>
    <t xml:space="preserve">Diaz  Diaz Jessica 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</si>
  <si>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</si>
  <si>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</si>
  <si>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</si>
  <si>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</si>
  <si>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</si>
  <si>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</si>
  <si>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</si>
  <si>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</si>
  <si>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</si>
  <si>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</si>
  <si>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</si>
  <si>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</si>
  <si>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</si>
  <si>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</si>
  <si>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</si>
  <si>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</si>
  <si>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</si>
  <si>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</si>
  <si>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</si>
  <si>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</si>
  <si>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</si>
  <si>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</si>
  <si>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</si>
  <si>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</si>
  <si>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</si>
  <si>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</si>
  <si>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</si>
  <si>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</si>
  <si>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</si>
  <si>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</si>
  <si>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</si>
  <si>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</si>
  <si>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</si>
  <si>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</si>
  <si>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</si>
  <si>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</si>
  <si>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</si>
  <si>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</si>
  <si>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</si>
  <si>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</si>
  <si>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</si>
  <si>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</si>
  <si>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</si>
  <si>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</si>
  <si>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Amaral Hernández Irma Estela</t>
  </si>
  <si>
    <t>Mariscal González Esteban</t>
  </si>
  <si>
    <t>Díaz Sanchez Hector Javier</t>
  </si>
  <si>
    <t>Departamento 24 CONTRALORIA GENERAL</t>
  </si>
  <si>
    <t>Saldaña Moreno Luis Guillermo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</si>
  <si>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</si>
  <si>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</si>
  <si>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</si>
  <si>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</si>
  <si>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</si>
  <si>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</si>
  <si>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</si>
  <si>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 xml:space="preserve">Díaz  Torres  Claudia Susana 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</si>
  <si>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</si>
  <si>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</si>
  <si>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</si>
  <si>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</si>
  <si>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</si>
  <si>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</si>
  <si>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</si>
  <si>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</si>
  <si>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</si>
  <si>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</si>
  <si>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</si>
  <si>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</si>
  <si>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Ruvalcaba  Bernal  Ilenia Lizette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</si>
  <si>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</si>
  <si>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</si>
  <si>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</si>
  <si>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</si>
  <si>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</si>
  <si>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</si>
  <si>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</si>
  <si>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</si>
  <si>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</si>
  <si>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</si>
  <si>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>INSTITUTO ELECTORAL Y DE PARTICIPACION CIUDADANA DEL ESTADO DE JALISCO</t>
  </si>
  <si>
    <t>Percepción quincenal del 16/07/2011 al 31/07/2011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</si>
  <si>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</si>
  <si>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</si>
  <si>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</si>
  <si>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</si>
  <si>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</si>
  <si>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</si>
  <si>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</si>
  <si>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</si>
  <si>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</si>
  <si>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</si>
  <si>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</si>
  <si>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</si>
  <si>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</si>
  <si>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</si>
  <si>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</si>
  <si>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16/07/2011 al 31/07/2011 ADMINISTRATIVO EVENTUAL</t>
  </si>
  <si>
    <t>Sueldo Eventual</t>
  </si>
  <si>
    <t>Departamento 1 SECRETARIA EJECUTIVA</t>
  </si>
  <si>
    <t>Quezada   Chavira Eric</t>
  </si>
  <si>
    <t>Orozco Montes Juan Enrique</t>
  </si>
  <si>
    <t>Alvarado González Alejandro</t>
  </si>
  <si>
    <t>Departamento 3 JURIDICO</t>
  </si>
  <si>
    <t>Ramírez  Rodríguez  Ivanhoe</t>
  </si>
  <si>
    <t>Departamento 6 COMUNICACION SOCIAL</t>
  </si>
  <si>
    <t xml:space="preserve">Gómez  Valle José De Jesús </t>
  </si>
  <si>
    <t>Departamento 7 CONSEJEROS</t>
  </si>
  <si>
    <t>Ayón  López  Tania Elizabeth</t>
  </si>
  <si>
    <t>Departamento 8 INFORMATICA</t>
  </si>
  <si>
    <t>Castañeda López Elbert Héctor</t>
  </si>
  <si>
    <t>Camacho Ortíz Ignacio</t>
  </si>
  <si>
    <t>Mendoza Sandoval Carlos Alfredo</t>
  </si>
  <si>
    <t>Departamento 9 PRESIDENCIA</t>
  </si>
  <si>
    <t>Macias  López  Gabriel Anuar</t>
  </si>
  <si>
    <t>Departamento 10 ORGANIZACION</t>
  </si>
  <si>
    <t>Romero Aceves Raul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</si>
  <si>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</si>
  <si>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</si>
  <si>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</si>
  <si>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</si>
  <si>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</si>
  <si>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</si>
  <si>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Rodríguez  Heredia  Hugo</t>
  </si>
  <si>
    <t>Dueñas  Sánchez  Sergio Alberto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</si>
  <si>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</si>
  <si>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</si>
  <si>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</si>
  <si>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</si>
  <si>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</si>
  <si>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</si>
  <si>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</si>
  <si>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</si>
  <si>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</si>
  <si>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</si>
  <si>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</si>
  <si>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 xml:space="preserve">Contreras  Quezada  Noelia </t>
  </si>
  <si>
    <t>Casillas  González  Eduardo</t>
  </si>
  <si>
    <t>Departamento 22 PARTICIPACION CIUDADANA</t>
  </si>
  <si>
    <t xml:space="preserve">Gutiérrez  González  Agustín Jaime </t>
  </si>
  <si>
    <t>Departamento 23 DIRECCIÓN GENERAL</t>
  </si>
  <si>
    <t>Salazar  Vázquez 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</si>
</sst>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0" xfId="0" applyFont="1"/>
    <xf numFmtId="0" fontId="1" fillId="0" borderId="0" xfId="0" applyFont="1"/>
    <xf numFmtId="164" fontId="0" fillId="0" borderId="0" xfId="0" applyNumberFormat="1"/>
    <xf numFmtId="164" fontId="8" fillId="0" borderId="0" xfId="0" applyNumberFormat="1" applyFont="1"/>
    <xf numFmtId="164" fontId="1" fillId="0" borderId="0" xfId="0" applyNumberFormat="1" applyFont="1"/>
    <xf numFmtId="0" fontId="1" fillId="2" borderId="1" xfId="0" applyFont="1" applyFill="1" applyBorder="1" applyAlignment="1">
      <alignment wrapText="1"/>
    </xf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9" zoomScaleNormal="79" workbookViewId="0">
      <selection activeCell="A7" sqref="A7"/>
    </sheetView>
  </sheetViews>
  <sheetFormatPr baseColWidth="10" defaultRowHeight="15" x14ac:dyDescent="0.25"/>
  <cols>
    <col min="1" max="1" width="12.28515625" customWidth="1"/>
    <col min="2" max="2" width="34.28515625" customWidth="1"/>
    <col min="3" max="3" width="11.85546875" customWidth="1"/>
    <col min="4" max="5" width="11" customWidth="1"/>
    <col min="6" max="6" width="10.85546875" customWidth="1"/>
    <col min="7" max="7" width="14.42578125" customWidth="1"/>
    <col min="8" max="8" width="11.140625" customWidth="1"/>
    <col min="9" max="9" width="12.42578125" customWidth="1"/>
    <col min="10" max="10" width="11.7109375" customWidth="1"/>
    <col min="11" max="11" width="15" customWidth="1"/>
    <col min="12" max="12" width="13.28515625" customWidth="1"/>
    <col min="13" max="13" width="11.140625" customWidth="1"/>
    <col min="14" max="14" width="10.85546875" customWidth="1"/>
    <col min="15" max="15" width="12.42578125" customWidth="1"/>
    <col min="16" max="16" width="14.28515625" customWidth="1"/>
    <col min="17" max="17" width="12.5703125" customWidth="1"/>
  </cols>
  <sheetData>
    <row r="1" spans="1:17" x14ac:dyDescent="0.25">
      <c r="A1" s="1"/>
      <c r="C1" t="s">
        <v>0</v>
      </c>
    </row>
    <row r="2" spans="1:17" ht="21" x14ac:dyDescent="0.35">
      <c r="A2" s="2" t="s">
        <v>198</v>
      </c>
      <c r="B2" s="3"/>
    </row>
    <row r="3" spans="1:17" ht="21" x14ac:dyDescent="0.35">
      <c r="A3" s="4" t="s">
        <v>199</v>
      </c>
    </row>
    <row r="4" spans="1:17" x14ac:dyDescent="0.25">
      <c r="B4" s="5"/>
    </row>
    <row r="5" spans="1:17" ht="30.75" thickBot="1" x14ac:dyDescent="0.3">
      <c r="A5" s="14" t="s">
        <v>3</v>
      </c>
      <c r="B5" s="14" t="s">
        <v>4</v>
      </c>
      <c r="C5" s="14" t="s">
        <v>5</v>
      </c>
      <c r="D5" s="14" t="s">
        <v>200</v>
      </c>
      <c r="E5" s="14" t="s">
        <v>201</v>
      </c>
      <c r="F5" s="14" t="s">
        <v>202</v>
      </c>
      <c r="G5" s="14" t="s">
        <v>13</v>
      </c>
      <c r="H5" s="14" t="s">
        <v>15</v>
      </c>
      <c r="I5" s="14" t="s">
        <v>14</v>
      </c>
      <c r="J5" s="14" t="s">
        <v>203</v>
      </c>
      <c r="K5" s="14" t="s">
        <v>204</v>
      </c>
      <c r="L5" s="14" t="s">
        <v>17</v>
      </c>
      <c r="M5" s="14" t="s">
        <v>25</v>
      </c>
      <c r="N5" s="14" t="s">
        <v>205</v>
      </c>
      <c r="O5" s="14" t="s">
        <v>26</v>
      </c>
      <c r="P5" s="14" t="s">
        <v>28</v>
      </c>
      <c r="Q5" s="14" t="s">
        <v>29</v>
      </c>
    </row>
    <row r="6" spans="1:17" ht="15.75" thickTop="1" x14ac:dyDescent="0.25"/>
    <row r="7" spans="1:17" x14ac:dyDescent="0.25">
      <c r="A7" s="9"/>
    </row>
    <row r="9" spans="1:17" x14ac:dyDescent="0.25">
      <c r="A9" s="10" t="s">
        <v>206</v>
      </c>
    </row>
    <row r="10" spans="1:17" x14ac:dyDescent="0.25">
      <c r="A10">
        <v>84</v>
      </c>
      <c r="B10" t="s">
        <v>207</v>
      </c>
      <c r="C10" s="11">
        <v>80124.600000000006</v>
      </c>
      <c r="D10" s="11">
        <v>358.02</v>
      </c>
      <c r="E10" s="11">
        <v>2028.78</v>
      </c>
      <c r="F10" s="11">
        <v>0</v>
      </c>
      <c r="G10" s="11">
        <v>82511.399999999994</v>
      </c>
      <c r="H10" s="11">
        <v>0.04</v>
      </c>
      <c r="I10" s="11">
        <v>22913.87</v>
      </c>
      <c r="J10" s="11">
        <v>5208.09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28122</v>
      </c>
      <c r="Q10" s="11">
        <v>54389.4</v>
      </c>
    </row>
    <row r="11" spans="1:17" x14ac:dyDescent="0.25">
      <c r="A11">
        <v>86</v>
      </c>
      <c r="B11" t="s">
        <v>208</v>
      </c>
      <c r="C11" s="11">
        <v>80124.600000000006</v>
      </c>
      <c r="D11" s="11">
        <v>358.02</v>
      </c>
      <c r="E11" s="11">
        <v>2028.78</v>
      </c>
      <c r="F11" s="11">
        <v>750</v>
      </c>
      <c r="G11" s="11">
        <v>83261.399999999994</v>
      </c>
      <c r="H11" s="11">
        <v>0.04</v>
      </c>
      <c r="I11" s="11">
        <v>22913.87</v>
      </c>
      <c r="J11" s="11">
        <v>5208.09</v>
      </c>
      <c r="K11" s="11">
        <v>13656</v>
      </c>
      <c r="L11" s="11">
        <v>0</v>
      </c>
      <c r="M11" s="11">
        <v>0</v>
      </c>
      <c r="N11" s="11">
        <v>0</v>
      </c>
      <c r="O11" s="11">
        <v>0</v>
      </c>
      <c r="P11" s="11">
        <v>41778</v>
      </c>
      <c r="Q11" s="11">
        <v>41483.4</v>
      </c>
    </row>
    <row r="12" spans="1:17" x14ac:dyDescent="0.25">
      <c r="A12">
        <v>96</v>
      </c>
      <c r="B12" t="s">
        <v>209</v>
      </c>
      <c r="C12" s="11">
        <v>80124.600000000006</v>
      </c>
      <c r="D12" s="11">
        <v>358.02</v>
      </c>
      <c r="E12" s="11">
        <v>2028.78</v>
      </c>
      <c r="F12" s="11">
        <v>0</v>
      </c>
      <c r="G12" s="11">
        <v>82511.399999999994</v>
      </c>
      <c r="H12" s="12">
        <v>-0.03</v>
      </c>
      <c r="I12" s="11">
        <v>22913.87</v>
      </c>
      <c r="J12" s="11">
        <v>5208.09</v>
      </c>
      <c r="K12" s="11">
        <v>26340</v>
      </c>
      <c r="L12" s="11">
        <v>3423.87</v>
      </c>
      <c r="M12" s="11">
        <v>0</v>
      </c>
      <c r="N12" s="11">
        <v>0</v>
      </c>
      <c r="O12" s="11">
        <v>0</v>
      </c>
      <c r="P12" s="11">
        <v>57885.8</v>
      </c>
      <c r="Q12" s="11">
        <v>24625.599999999999</v>
      </c>
    </row>
    <row r="13" spans="1:17" x14ac:dyDescent="0.25">
      <c r="A13">
        <v>99</v>
      </c>
      <c r="B13" t="s">
        <v>210</v>
      </c>
      <c r="C13" s="11">
        <v>80124.600000000006</v>
      </c>
      <c r="D13" s="11">
        <v>358.02</v>
      </c>
      <c r="E13" s="11">
        <v>2028.78</v>
      </c>
      <c r="F13" s="11">
        <v>0</v>
      </c>
      <c r="G13" s="11">
        <v>82511.399999999994</v>
      </c>
      <c r="H13" s="11">
        <v>0.04</v>
      </c>
      <c r="I13" s="11">
        <v>22913.87</v>
      </c>
      <c r="J13" s="11">
        <v>5208.09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28122</v>
      </c>
      <c r="Q13" s="11">
        <v>54389.4</v>
      </c>
    </row>
    <row r="14" spans="1:17" x14ac:dyDescent="0.25">
      <c r="A14">
        <v>100</v>
      </c>
      <c r="B14" t="s">
        <v>211</v>
      </c>
      <c r="C14" s="11">
        <v>80124.600000000006</v>
      </c>
      <c r="D14" s="11">
        <v>358.02</v>
      </c>
      <c r="E14" s="11">
        <v>2028.78</v>
      </c>
      <c r="F14" s="11">
        <v>0</v>
      </c>
      <c r="G14" s="11">
        <v>82511.399999999994</v>
      </c>
      <c r="H14" s="12">
        <v>-0.01</v>
      </c>
      <c r="I14" s="11">
        <v>22913.87</v>
      </c>
      <c r="J14" s="11">
        <v>5208.09</v>
      </c>
      <c r="K14" s="11">
        <v>30730</v>
      </c>
      <c r="L14" s="11">
        <v>1385.85</v>
      </c>
      <c r="M14" s="11">
        <v>0</v>
      </c>
      <c r="N14" s="11">
        <v>0</v>
      </c>
      <c r="O14" s="11">
        <v>662</v>
      </c>
      <c r="P14" s="11">
        <v>60899.8</v>
      </c>
      <c r="Q14" s="11">
        <v>21611.599999999999</v>
      </c>
    </row>
    <row r="15" spans="1:17" x14ac:dyDescent="0.25">
      <c r="A15">
        <v>101</v>
      </c>
      <c r="B15" t="s">
        <v>212</v>
      </c>
      <c r="C15" s="11">
        <v>80124.600000000006</v>
      </c>
      <c r="D15" s="11">
        <v>358.02</v>
      </c>
      <c r="E15" s="11">
        <v>2028.78</v>
      </c>
      <c r="F15" s="11">
        <v>0</v>
      </c>
      <c r="G15" s="11">
        <v>82511.399999999994</v>
      </c>
      <c r="H15" s="11">
        <v>7.0000000000000007E-2</v>
      </c>
      <c r="I15" s="11">
        <v>22913.87</v>
      </c>
      <c r="J15" s="11">
        <v>5208.09</v>
      </c>
      <c r="K15" s="11">
        <v>27921.48</v>
      </c>
      <c r="L15" s="11">
        <v>0</v>
      </c>
      <c r="M15" s="11">
        <v>2808.29</v>
      </c>
      <c r="N15" s="11">
        <v>200</v>
      </c>
      <c r="O15" s="11">
        <v>269</v>
      </c>
      <c r="P15" s="11">
        <v>59320.800000000003</v>
      </c>
      <c r="Q15" s="11">
        <v>23190.6</v>
      </c>
    </row>
    <row r="16" spans="1:17" x14ac:dyDescent="0.25">
      <c r="A16" t="s">
        <v>32</v>
      </c>
      <c r="C16" t="s">
        <v>33</v>
      </c>
      <c r="D16" t="s">
        <v>33</v>
      </c>
      <c r="E16" t="s">
        <v>33</v>
      </c>
      <c r="F16" t="s">
        <v>33</v>
      </c>
      <c r="G16" t="s">
        <v>33</v>
      </c>
      <c r="H16" t="s">
        <v>33</v>
      </c>
      <c r="I16" t="s">
        <v>33</v>
      </c>
      <c r="J16" t="s">
        <v>33</v>
      </c>
      <c r="K16" t="s">
        <v>33</v>
      </c>
      <c r="L16" t="s">
        <v>33</v>
      </c>
      <c r="M16" t="s">
        <v>33</v>
      </c>
      <c r="N16" t="s">
        <v>33</v>
      </c>
      <c r="O16" t="s">
        <v>33</v>
      </c>
      <c r="P16" t="s">
        <v>33</v>
      </c>
      <c r="Q16" t="s">
        <v>33</v>
      </c>
    </row>
    <row r="17" spans="1:17" x14ac:dyDescent="0.25">
      <c r="B17" s="13"/>
      <c r="C17" s="13">
        <f>SUM(C10:C16)</f>
        <v>480747.6</v>
      </c>
      <c r="D17" s="13">
        <f t="shared" ref="D17:Q17" si="0">SUM(D10:D16)</f>
        <v>2148.12</v>
      </c>
      <c r="E17" s="13">
        <f t="shared" si="0"/>
        <v>12172.68</v>
      </c>
      <c r="F17" s="13">
        <f t="shared" si="0"/>
        <v>750</v>
      </c>
      <c r="G17" s="13">
        <f t="shared" si="0"/>
        <v>495818.4</v>
      </c>
      <c r="H17" s="13">
        <f t="shared" si="0"/>
        <v>0.15000000000000002</v>
      </c>
      <c r="I17" s="13">
        <f t="shared" si="0"/>
        <v>137483.22</v>
      </c>
      <c r="J17" s="13">
        <f t="shared" si="0"/>
        <v>31248.54</v>
      </c>
      <c r="K17" s="13">
        <f t="shared" si="0"/>
        <v>98647.48</v>
      </c>
      <c r="L17" s="13">
        <f t="shared" si="0"/>
        <v>4809.7199999999993</v>
      </c>
      <c r="M17" s="13">
        <f t="shared" si="0"/>
        <v>2808.29</v>
      </c>
      <c r="N17" s="13">
        <f t="shared" si="0"/>
        <v>200</v>
      </c>
      <c r="O17" s="13">
        <f t="shared" si="0"/>
        <v>931</v>
      </c>
      <c r="P17" s="13">
        <f t="shared" si="0"/>
        <v>276128.39999999997</v>
      </c>
      <c r="Q17" s="13">
        <f t="shared" si="0"/>
        <v>219690</v>
      </c>
    </row>
    <row r="19" spans="1:17" x14ac:dyDescent="0.25">
      <c r="A19" s="10" t="s">
        <v>213</v>
      </c>
    </row>
    <row r="20" spans="1:17" x14ac:dyDescent="0.25">
      <c r="A20">
        <v>98</v>
      </c>
      <c r="B20" t="s">
        <v>214</v>
      </c>
      <c r="C20" s="11">
        <v>88133.55</v>
      </c>
      <c r="D20" s="11">
        <v>358</v>
      </c>
      <c r="E20" s="11">
        <v>1898.63</v>
      </c>
      <c r="F20" s="11">
        <v>0</v>
      </c>
      <c r="G20" s="11">
        <v>90390.18</v>
      </c>
      <c r="H20" s="11">
        <v>0</v>
      </c>
      <c r="I20" s="11">
        <v>25277.5</v>
      </c>
      <c r="J20" s="11">
        <v>5728.68</v>
      </c>
      <c r="K20" s="11">
        <v>24000</v>
      </c>
      <c r="L20" s="11">
        <v>0</v>
      </c>
      <c r="M20" s="11">
        <v>0</v>
      </c>
      <c r="N20" s="11">
        <v>0</v>
      </c>
      <c r="O20" s="11">
        <v>0</v>
      </c>
      <c r="P20" s="11">
        <v>55006.18</v>
      </c>
      <c r="Q20" s="11">
        <v>35384</v>
      </c>
    </row>
    <row r="21" spans="1:17" x14ac:dyDescent="0.25">
      <c r="A21" t="s">
        <v>32</v>
      </c>
      <c r="C21" t="s">
        <v>33</v>
      </c>
      <c r="D21" t="s">
        <v>33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 t="s">
        <v>33</v>
      </c>
      <c r="K21" t="s">
        <v>33</v>
      </c>
      <c r="L21" t="s">
        <v>33</v>
      </c>
      <c r="M21" t="s">
        <v>33</v>
      </c>
      <c r="N21" t="s">
        <v>33</v>
      </c>
      <c r="O21" t="s">
        <v>33</v>
      </c>
      <c r="P21" t="s">
        <v>33</v>
      </c>
      <c r="Q21" t="s">
        <v>33</v>
      </c>
    </row>
    <row r="22" spans="1:17" x14ac:dyDescent="0.25">
      <c r="B22" s="13"/>
      <c r="C22" s="13">
        <f>SUM(C20:C21)</f>
        <v>88133.55</v>
      </c>
      <c r="D22" s="13">
        <f t="shared" ref="D22:Q22" si="1">SUM(D20:D21)</f>
        <v>358</v>
      </c>
      <c r="E22" s="13">
        <f t="shared" si="1"/>
        <v>1898.63</v>
      </c>
      <c r="F22" s="13">
        <f t="shared" si="1"/>
        <v>0</v>
      </c>
      <c r="G22" s="13">
        <f t="shared" si="1"/>
        <v>90390.18</v>
      </c>
      <c r="H22" s="13">
        <f t="shared" si="1"/>
        <v>0</v>
      </c>
      <c r="I22" s="13">
        <f t="shared" si="1"/>
        <v>25277.5</v>
      </c>
      <c r="J22" s="13">
        <f t="shared" si="1"/>
        <v>5728.68</v>
      </c>
      <c r="K22" s="13">
        <f t="shared" si="1"/>
        <v>24000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55006.18</v>
      </c>
      <c r="Q22" s="13">
        <f t="shared" si="1"/>
        <v>35384</v>
      </c>
    </row>
    <row r="25" spans="1:17" x14ac:dyDescent="0.25">
      <c r="C25" t="s">
        <v>196</v>
      </c>
      <c r="D25" t="s">
        <v>196</v>
      </c>
      <c r="E25" t="s">
        <v>196</v>
      </c>
      <c r="F25" t="s">
        <v>196</v>
      </c>
      <c r="G25" t="s">
        <v>196</v>
      </c>
      <c r="H25" t="s">
        <v>196</v>
      </c>
      <c r="I25" t="s">
        <v>196</v>
      </c>
      <c r="J25" t="s">
        <v>196</v>
      </c>
      <c r="K25" t="s">
        <v>196</v>
      </c>
      <c r="L25" t="s">
        <v>196</v>
      </c>
      <c r="M25" t="s">
        <v>196</v>
      </c>
      <c r="N25" t="s">
        <v>196</v>
      </c>
      <c r="O25" t="s">
        <v>196</v>
      </c>
      <c r="P25" t="s">
        <v>196</v>
      </c>
      <c r="Q25" t="s">
        <v>196</v>
      </c>
    </row>
    <row r="26" spans="1:17" x14ac:dyDescent="0.25">
      <c r="A26" t="s">
        <v>197</v>
      </c>
      <c r="B26" t="s">
        <v>0</v>
      </c>
      <c r="C26" s="13">
        <f>C17+C22</f>
        <v>568881.15</v>
      </c>
      <c r="D26" s="13">
        <f t="shared" ref="D26:Q26" si="2">D17+D22</f>
        <v>2506.12</v>
      </c>
      <c r="E26" s="13">
        <f t="shared" si="2"/>
        <v>14071.310000000001</v>
      </c>
      <c r="F26" s="13">
        <f t="shared" si="2"/>
        <v>750</v>
      </c>
      <c r="G26" s="13">
        <f t="shared" si="2"/>
        <v>586208.58000000007</v>
      </c>
      <c r="H26" s="13">
        <f t="shared" si="2"/>
        <v>0.15000000000000002</v>
      </c>
      <c r="I26" s="13">
        <f t="shared" si="2"/>
        <v>162760.72</v>
      </c>
      <c r="J26" s="13">
        <f t="shared" si="2"/>
        <v>36977.22</v>
      </c>
      <c r="K26" s="13">
        <f t="shared" si="2"/>
        <v>122647.48</v>
      </c>
      <c r="L26" s="13">
        <f t="shared" si="2"/>
        <v>4809.7199999999993</v>
      </c>
      <c r="M26" s="13">
        <f t="shared" si="2"/>
        <v>2808.29</v>
      </c>
      <c r="N26" s="13">
        <f t="shared" si="2"/>
        <v>200</v>
      </c>
      <c r="O26" s="13">
        <f t="shared" si="2"/>
        <v>931</v>
      </c>
      <c r="P26" s="13">
        <f t="shared" si="2"/>
        <v>331134.57999999996</v>
      </c>
      <c r="Q26" s="13">
        <f t="shared" si="2"/>
        <v>255074</v>
      </c>
    </row>
  </sheetData>
  <pageMargins left="0.7" right="0.7" top="0.75" bottom="0.75" header="0.3" footer="0.3"/>
  <pageSetup paperSize="5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zoomScale="82" zoomScaleNormal="82" workbookViewId="0">
      <selection activeCell="A7" sqref="A7"/>
    </sheetView>
  </sheetViews>
  <sheetFormatPr baseColWidth="10" defaultRowHeight="15" x14ac:dyDescent="0.25"/>
  <cols>
    <col min="1" max="1" width="5.140625" customWidth="1"/>
    <col min="2" max="2" width="35.28515625" customWidth="1"/>
    <col min="3" max="3" width="14" customWidth="1"/>
    <col min="4" max="4" width="10.7109375" customWidth="1"/>
    <col min="5" max="5" width="10.5703125" customWidth="1"/>
    <col min="6" max="6" width="9.7109375" customWidth="1"/>
    <col min="7" max="7" width="10.140625" customWidth="1"/>
    <col min="8" max="8" width="10.42578125" customWidth="1"/>
    <col min="9" max="10" width="10.28515625" customWidth="1"/>
    <col min="11" max="11" width="13.42578125" customWidth="1"/>
    <col min="12" max="12" width="11.28515625" customWidth="1"/>
    <col min="13" max="13" width="8.5703125" customWidth="1"/>
    <col min="14" max="15" width="11.7109375" customWidth="1"/>
    <col min="16" max="16" width="11.85546875" customWidth="1"/>
    <col min="17" max="18" width="10.28515625" customWidth="1"/>
    <col min="19" max="19" width="9.5703125" customWidth="1"/>
    <col min="20" max="20" width="9.85546875" customWidth="1"/>
    <col min="21" max="21" width="10.140625" customWidth="1"/>
    <col min="22" max="22" width="10" customWidth="1"/>
    <col min="23" max="23" width="10.5703125" customWidth="1"/>
    <col min="24" max="24" width="10.42578125" customWidth="1"/>
    <col min="25" max="25" width="10" customWidth="1"/>
    <col min="26" max="26" width="12.42578125" customWidth="1"/>
    <col min="27" max="27" width="12.85546875" customWidth="1"/>
  </cols>
  <sheetData>
    <row r="1" spans="1:27" x14ac:dyDescent="0.25">
      <c r="A1" s="1"/>
      <c r="C1" t="s">
        <v>0</v>
      </c>
    </row>
    <row r="2" spans="1:27" ht="21" x14ac:dyDescent="0.35">
      <c r="A2" s="2" t="s">
        <v>1</v>
      </c>
      <c r="B2" s="3"/>
    </row>
    <row r="3" spans="1:27" ht="21" x14ac:dyDescent="0.35">
      <c r="A3" s="4" t="s">
        <v>2</v>
      </c>
    </row>
    <row r="4" spans="1:27" x14ac:dyDescent="0.25">
      <c r="B4" s="5"/>
    </row>
    <row r="5" spans="1:27" s="8" customFormat="1" ht="75.75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6" t="s">
        <v>11</v>
      </c>
      <c r="J5" s="7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7" t="s">
        <v>27</v>
      </c>
      <c r="Z5" s="7" t="s">
        <v>28</v>
      </c>
      <c r="AA5" s="6" t="s">
        <v>29</v>
      </c>
    </row>
    <row r="6" spans="1:27" ht="15.75" thickTop="1" x14ac:dyDescent="0.25"/>
    <row r="7" spans="1:27" x14ac:dyDescent="0.25">
      <c r="A7" s="9"/>
    </row>
    <row r="9" spans="1:27" x14ac:dyDescent="0.25">
      <c r="A9" s="10" t="s">
        <v>30</v>
      </c>
    </row>
    <row r="10" spans="1:27" x14ac:dyDescent="0.25">
      <c r="A10">
        <v>224</v>
      </c>
      <c r="B10" t="s">
        <v>31</v>
      </c>
      <c r="C10" s="11">
        <v>7591.5</v>
      </c>
      <c r="D10" s="11">
        <v>286.20999999999998</v>
      </c>
      <c r="E10" s="11">
        <v>172.25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8049.96</v>
      </c>
      <c r="L10" s="11">
        <v>1164.92</v>
      </c>
      <c r="M10" s="12">
        <v>-0.01</v>
      </c>
      <c r="N10" s="11">
        <v>493.45</v>
      </c>
      <c r="O10" s="11">
        <v>0</v>
      </c>
      <c r="P10" s="11">
        <v>2423</v>
      </c>
      <c r="Q10" s="11">
        <v>0</v>
      </c>
      <c r="R10" s="11">
        <v>0</v>
      </c>
      <c r="S10" s="11">
        <v>1045</v>
      </c>
      <c r="T10" s="11">
        <v>0</v>
      </c>
      <c r="U10" s="11">
        <v>0</v>
      </c>
      <c r="V10" s="11">
        <v>0</v>
      </c>
      <c r="W10" s="11">
        <v>0</v>
      </c>
      <c r="X10" s="11">
        <v>730</v>
      </c>
      <c r="Y10" s="11">
        <v>0</v>
      </c>
      <c r="Z10" s="11">
        <v>5856.36</v>
      </c>
      <c r="AA10" s="11">
        <v>2193.6</v>
      </c>
    </row>
    <row r="11" spans="1:27" x14ac:dyDescent="0.25">
      <c r="A11" t="s">
        <v>32</v>
      </c>
      <c r="C11" t="s">
        <v>33</v>
      </c>
      <c r="D11" t="s">
        <v>33</v>
      </c>
      <c r="E11" t="s">
        <v>33</v>
      </c>
      <c r="F11" t="s">
        <v>33</v>
      </c>
      <c r="G11" t="s">
        <v>33</v>
      </c>
      <c r="H11" t="s">
        <v>33</v>
      </c>
      <c r="I11" t="s">
        <v>33</v>
      </c>
      <c r="J11" t="s">
        <v>33</v>
      </c>
      <c r="K11" t="s">
        <v>33</v>
      </c>
      <c r="L11" t="s">
        <v>33</v>
      </c>
      <c r="M11" t="s">
        <v>33</v>
      </c>
      <c r="N11" t="s">
        <v>33</v>
      </c>
      <c r="O11" t="s">
        <v>33</v>
      </c>
      <c r="P11" t="s">
        <v>33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  <c r="X11" t="s">
        <v>33</v>
      </c>
      <c r="Y11" t="s">
        <v>33</v>
      </c>
      <c r="Z11" t="s">
        <v>33</v>
      </c>
      <c r="AA11" t="s">
        <v>33</v>
      </c>
    </row>
    <row r="12" spans="1:27" x14ac:dyDescent="0.25">
      <c r="B12" s="13"/>
      <c r="C12" s="13">
        <f>SUM(C10:C11)</f>
        <v>7591.5</v>
      </c>
      <c r="D12" s="13">
        <f t="shared" ref="D12:AA12" si="0">SUM(D10:D11)</f>
        <v>286.20999999999998</v>
      </c>
      <c r="E12" s="13">
        <f t="shared" si="0"/>
        <v>172.25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8049.96</v>
      </c>
      <c r="L12" s="13">
        <f t="shared" si="0"/>
        <v>1164.92</v>
      </c>
      <c r="M12" s="13">
        <f t="shared" si="0"/>
        <v>-0.01</v>
      </c>
      <c r="N12" s="13">
        <f t="shared" si="0"/>
        <v>493.45</v>
      </c>
      <c r="O12" s="13">
        <f t="shared" si="0"/>
        <v>0</v>
      </c>
      <c r="P12" s="13">
        <f t="shared" si="0"/>
        <v>2423</v>
      </c>
      <c r="Q12" s="13">
        <f t="shared" si="0"/>
        <v>0</v>
      </c>
      <c r="R12" s="13">
        <f t="shared" si="0"/>
        <v>0</v>
      </c>
      <c r="S12" s="13">
        <f t="shared" si="0"/>
        <v>1045</v>
      </c>
      <c r="T12" s="13">
        <f t="shared" si="0"/>
        <v>0</v>
      </c>
      <c r="U12" s="13">
        <f t="shared" si="0"/>
        <v>0</v>
      </c>
      <c r="V12" s="13">
        <f t="shared" si="0"/>
        <v>0</v>
      </c>
      <c r="W12" s="13">
        <f t="shared" si="0"/>
        <v>0</v>
      </c>
      <c r="X12" s="13">
        <f t="shared" si="0"/>
        <v>730</v>
      </c>
      <c r="Y12" s="13">
        <f t="shared" si="0"/>
        <v>0</v>
      </c>
      <c r="Z12" s="13">
        <f t="shared" si="0"/>
        <v>5856.36</v>
      </c>
      <c r="AA12" s="13">
        <f t="shared" si="0"/>
        <v>2193.6</v>
      </c>
    </row>
    <row r="14" spans="1:27" x14ac:dyDescent="0.25">
      <c r="A14" s="10" t="s">
        <v>34</v>
      </c>
    </row>
    <row r="15" spans="1:27" x14ac:dyDescent="0.25">
      <c r="A15">
        <v>262</v>
      </c>
      <c r="B15" t="s">
        <v>35</v>
      </c>
      <c r="C15" s="11">
        <v>14440.5</v>
      </c>
      <c r="D15" s="11">
        <v>556.75</v>
      </c>
      <c r="E15" s="11">
        <v>392.04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15389.29</v>
      </c>
      <c r="L15" s="11">
        <v>2840.68</v>
      </c>
      <c r="M15" s="11">
        <v>0.18</v>
      </c>
      <c r="N15" s="11">
        <v>938.63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3779.49</v>
      </c>
      <c r="AA15" s="11">
        <v>11609.8</v>
      </c>
    </row>
    <row r="16" spans="1:27" x14ac:dyDescent="0.25">
      <c r="A16">
        <v>264</v>
      </c>
      <c r="B16" t="s">
        <v>36</v>
      </c>
      <c r="C16" s="11">
        <v>7591.5</v>
      </c>
      <c r="D16" s="11">
        <v>286.20999999999998</v>
      </c>
      <c r="E16" s="11">
        <v>172.25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8049.96</v>
      </c>
      <c r="L16" s="11">
        <v>1164.92</v>
      </c>
      <c r="M16" s="12">
        <v>-0.01</v>
      </c>
      <c r="N16" s="11">
        <v>493.45</v>
      </c>
      <c r="O16" s="11">
        <v>0</v>
      </c>
      <c r="P16" s="11">
        <v>2188</v>
      </c>
      <c r="Q16" s="11">
        <v>0</v>
      </c>
      <c r="R16" s="11">
        <v>0</v>
      </c>
      <c r="S16" s="11">
        <v>0</v>
      </c>
      <c r="T16" s="11">
        <v>0</v>
      </c>
      <c r="U16" s="12">
        <v>-12.04</v>
      </c>
      <c r="V16" s="11">
        <v>2468.2399999999998</v>
      </c>
      <c r="W16" s="11">
        <v>0</v>
      </c>
      <c r="X16" s="11">
        <v>0</v>
      </c>
      <c r="Y16" s="11">
        <v>0</v>
      </c>
      <c r="Z16" s="11">
        <v>6302.56</v>
      </c>
      <c r="AA16" s="11">
        <v>1747.4</v>
      </c>
    </row>
    <row r="17" spans="1:27" x14ac:dyDescent="0.25">
      <c r="A17">
        <v>289</v>
      </c>
      <c r="B17" t="s">
        <v>37</v>
      </c>
      <c r="C17" s="11">
        <v>7591.5</v>
      </c>
      <c r="D17" s="11">
        <v>286.20999999999998</v>
      </c>
      <c r="E17" s="11">
        <v>172.25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8049.96</v>
      </c>
      <c r="L17" s="11">
        <v>1164.92</v>
      </c>
      <c r="M17" s="12">
        <v>-0.01</v>
      </c>
      <c r="N17" s="11">
        <v>493.45</v>
      </c>
      <c r="O17" s="11">
        <v>0</v>
      </c>
      <c r="P17" s="11">
        <v>2566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4224.3599999999997</v>
      </c>
      <c r="AA17" s="11">
        <v>3825.6</v>
      </c>
    </row>
    <row r="18" spans="1:27" x14ac:dyDescent="0.25">
      <c r="A18">
        <v>338</v>
      </c>
      <c r="B18" t="s">
        <v>38</v>
      </c>
      <c r="C18" s="11">
        <v>7591.5</v>
      </c>
      <c r="D18" s="11">
        <v>286.20999999999998</v>
      </c>
      <c r="E18" s="11">
        <v>172.25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8049.96</v>
      </c>
      <c r="L18" s="11">
        <v>1164.92</v>
      </c>
      <c r="M18" s="12">
        <v>-0.01</v>
      </c>
      <c r="N18" s="11">
        <v>493.45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1658.36</v>
      </c>
      <c r="AA18" s="11">
        <v>6391.6</v>
      </c>
    </row>
    <row r="19" spans="1:27" x14ac:dyDescent="0.25">
      <c r="A19">
        <v>342</v>
      </c>
      <c r="B19" t="s">
        <v>39</v>
      </c>
      <c r="C19" s="11">
        <v>14440.5</v>
      </c>
      <c r="D19" s="11">
        <v>556.75</v>
      </c>
      <c r="E19" s="11">
        <v>392.04</v>
      </c>
      <c r="F19" s="11">
        <v>0</v>
      </c>
      <c r="G19" s="11">
        <v>0</v>
      </c>
      <c r="H19" s="11">
        <v>0</v>
      </c>
      <c r="I19" s="11">
        <v>750</v>
      </c>
      <c r="J19" s="11">
        <v>0</v>
      </c>
      <c r="K19" s="11">
        <v>16139.29</v>
      </c>
      <c r="L19" s="11">
        <v>2840.68</v>
      </c>
      <c r="M19" s="12">
        <v>-0.02</v>
      </c>
      <c r="N19" s="11">
        <v>938.63</v>
      </c>
      <c r="O19" s="11">
        <v>0</v>
      </c>
      <c r="P19" s="11">
        <v>6414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536</v>
      </c>
      <c r="Y19" s="11">
        <v>0</v>
      </c>
      <c r="Z19" s="11">
        <v>10729.29</v>
      </c>
      <c r="AA19" s="11">
        <v>5410</v>
      </c>
    </row>
    <row r="20" spans="1:27" x14ac:dyDescent="0.25">
      <c r="A20">
        <v>343</v>
      </c>
      <c r="B20" t="s">
        <v>40</v>
      </c>
      <c r="C20" s="11">
        <v>7591.5</v>
      </c>
      <c r="D20" s="11">
        <v>286.20999999999998</v>
      </c>
      <c r="E20" s="11">
        <v>172.25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8049.96</v>
      </c>
      <c r="L20" s="11">
        <v>1164.92</v>
      </c>
      <c r="M20" s="12">
        <v>-0.01</v>
      </c>
      <c r="N20" s="11">
        <v>493.45</v>
      </c>
      <c r="O20" s="11">
        <v>0</v>
      </c>
      <c r="P20" s="11">
        <v>1817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3475.36</v>
      </c>
      <c r="AA20" s="11">
        <v>4574.6000000000004</v>
      </c>
    </row>
    <row r="21" spans="1:27" x14ac:dyDescent="0.25">
      <c r="A21">
        <v>344</v>
      </c>
      <c r="B21" t="s">
        <v>41</v>
      </c>
      <c r="C21" s="11">
        <v>14440.5</v>
      </c>
      <c r="D21" s="11">
        <v>556.75</v>
      </c>
      <c r="E21" s="11">
        <v>392.04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15389.29</v>
      </c>
      <c r="L21" s="11">
        <v>2840.68</v>
      </c>
      <c r="M21" s="11">
        <v>0.11</v>
      </c>
      <c r="N21" s="11">
        <v>938.63</v>
      </c>
      <c r="O21" s="11">
        <v>2785.77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3519.7</v>
      </c>
      <c r="X21" s="11">
        <v>0</v>
      </c>
      <c r="Y21" s="11">
        <v>0</v>
      </c>
      <c r="Z21" s="11">
        <v>10084.89</v>
      </c>
      <c r="AA21" s="11">
        <v>5304.4</v>
      </c>
    </row>
    <row r="22" spans="1:27" x14ac:dyDescent="0.25">
      <c r="A22">
        <v>345</v>
      </c>
      <c r="B22" t="s">
        <v>42</v>
      </c>
      <c r="C22" s="11">
        <v>14440.5</v>
      </c>
      <c r="D22" s="11">
        <v>556.75</v>
      </c>
      <c r="E22" s="11">
        <v>392.04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15389.29</v>
      </c>
      <c r="L22" s="11">
        <v>2840.68</v>
      </c>
      <c r="M22" s="12">
        <v>-0.02</v>
      </c>
      <c r="N22" s="11">
        <v>938.63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3779.29</v>
      </c>
      <c r="AA22" s="11">
        <v>11610</v>
      </c>
    </row>
    <row r="23" spans="1:27" x14ac:dyDescent="0.25">
      <c r="A23">
        <v>363</v>
      </c>
      <c r="B23" t="s">
        <v>43</v>
      </c>
      <c r="C23" s="11">
        <v>7591.5</v>
      </c>
      <c r="D23" s="11">
        <v>286.20999999999998</v>
      </c>
      <c r="E23" s="11">
        <v>172.25</v>
      </c>
      <c r="F23" s="11">
        <v>0</v>
      </c>
      <c r="G23" s="11">
        <v>0</v>
      </c>
      <c r="H23" s="11">
        <v>0</v>
      </c>
      <c r="I23" s="11">
        <v>750</v>
      </c>
      <c r="J23" s="11">
        <v>0</v>
      </c>
      <c r="K23" s="11">
        <v>8799.9599999999991</v>
      </c>
      <c r="L23" s="11">
        <v>1164.92</v>
      </c>
      <c r="M23" s="12">
        <v>-0.01</v>
      </c>
      <c r="N23" s="11">
        <v>493.45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1658.36</v>
      </c>
      <c r="AA23" s="11">
        <v>7141.6</v>
      </c>
    </row>
    <row r="24" spans="1:27" x14ac:dyDescent="0.25">
      <c r="A24">
        <v>370</v>
      </c>
      <c r="B24" t="s">
        <v>44</v>
      </c>
      <c r="C24" s="11">
        <v>14440.5</v>
      </c>
      <c r="D24" s="11">
        <v>556.75</v>
      </c>
      <c r="E24" s="11">
        <v>392.04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15389.29</v>
      </c>
      <c r="L24" s="11">
        <v>2840.68</v>
      </c>
      <c r="M24" s="12">
        <v>-0.02</v>
      </c>
      <c r="N24" s="11">
        <v>938.63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3779.29</v>
      </c>
      <c r="AA24" s="11">
        <v>11610</v>
      </c>
    </row>
    <row r="25" spans="1:27" x14ac:dyDescent="0.25">
      <c r="A25">
        <v>377</v>
      </c>
      <c r="B25" t="s">
        <v>45</v>
      </c>
      <c r="C25" s="11">
        <v>14440.5</v>
      </c>
      <c r="D25" s="11">
        <v>556.75</v>
      </c>
      <c r="E25" s="11">
        <v>392.04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15389.29</v>
      </c>
      <c r="L25" s="11">
        <v>2840.68</v>
      </c>
      <c r="M25" s="12">
        <v>-0.02</v>
      </c>
      <c r="N25" s="11">
        <v>938.63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3779.29</v>
      </c>
      <c r="AA25" s="11">
        <v>11610</v>
      </c>
    </row>
    <row r="26" spans="1:27" x14ac:dyDescent="0.25">
      <c r="A26" t="s">
        <v>32</v>
      </c>
      <c r="C26" t="s">
        <v>33</v>
      </c>
      <c r="D26" t="s">
        <v>33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 t="s">
        <v>33</v>
      </c>
      <c r="K26" t="s">
        <v>33</v>
      </c>
      <c r="L26" t="s">
        <v>33</v>
      </c>
      <c r="M26" t="s">
        <v>33</v>
      </c>
      <c r="N26" t="s">
        <v>33</v>
      </c>
      <c r="O26" t="s">
        <v>33</v>
      </c>
      <c r="P26" t="s">
        <v>33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  <c r="X26" t="s">
        <v>33</v>
      </c>
      <c r="Y26" t="s">
        <v>33</v>
      </c>
      <c r="Z26" t="s">
        <v>33</v>
      </c>
      <c r="AA26" t="s">
        <v>33</v>
      </c>
    </row>
    <row r="27" spans="1:27" x14ac:dyDescent="0.25">
      <c r="B27" s="13"/>
      <c r="C27" s="13">
        <f>SUM(C15:C26)</f>
        <v>124600.5</v>
      </c>
      <c r="D27" s="13">
        <f t="shared" ref="D27:AA27" si="1">SUM(D15:D26)</f>
        <v>4771.55</v>
      </c>
      <c r="E27" s="13">
        <f t="shared" si="1"/>
        <v>3213.49</v>
      </c>
      <c r="F27" s="13">
        <f t="shared" si="1"/>
        <v>0</v>
      </c>
      <c r="G27" s="13">
        <f t="shared" si="1"/>
        <v>0</v>
      </c>
      <c r="H27" s="13">
        <f t="shared" si="1"/>
        <v>0</v>
      </c>
      <c r="I27" s="13">
        <f t="shared" si="1"/>
        <v>1500</v>
      </c>
      <c r="J27" s="13">
        <f t="shared" si="1"/>
        <v>0</v>
      </c>
      <c r="K27" s="13">
        <f t="shared" si="1"/>
        <v>134085.54</v>
      </c>
      <c r="L27" s="13">
        <f t="shared" si="1"/>
        <v>22868.68</v>
      </c>
      <c r="M27" s="13">
        <f t="shared" si="1"/>
        <v>0.16</v>
      </c>
      <c r="N27" s="13">
        <f t="shared" si="1"/>
        <v>8099.03</v>
      </c>
      <c r="O27" s="13">
        <f t="shared" si="1"/>
        <v>2785.77</v>
      </c>
      <c r="P27" s="13">
        <f t="shared" si="1"/>
        <v>12985</v>
      </c>
      <c r="Q27" s="13">
        <f t="shared" si="1"/>
        <v>0</v>
      </c>
      <c r="R27" s="13">
        <f t="shared" si="1"/>
        <v>0</v>
      </c>
      <c r="S27" s="13">
        <f t="shared" si="1"/>
        <v>0</v>
      </c>
      <c r="T27" s="13">
        <f t="shared" si="1"/>
        <v>0</v>
      </c>
      <c r="U27" s="13">
        <f t="shared" si="1"/>
        <v>-12.04</v>
      </c>
      <c r="V27" s="13">
        <f t="shared" si="1"/>
        <v>2468.2399999999998</v>
      </c>
      <c r="W27" s="13">
        <f t="shared" si="1"/>
        <v>3519.7</v>
      </c>
      <c r="X27" s="13">
        <f t="shared" si="1"/>
        <v>536</v>
      </c>
      <c r="Y27" s="13">
        <f t="shared" si="1"/>
        <v>0</v>
      </c>
      <c r="Z27" s="13">
        <f t="shared" si="1"/>
        <v>53250.54</v>
      </c>
      <c r="AA27" s="13">
        <f t="shared" si="1"/>
        <v>80835</v>
      </c>
    </row>
    <row r="29" spans="1:27" x14ac:dyDescent="0.25">
      <c r="A29" s="10" t="s">
        <v>46</v>
      </c>
    </row>
    <row r="30" spans="1:27" x14ac:dyDescent="0.25">
      <c r="A30">
        <v>291</v>
      </c>
      <c r="B30" t="s">
        <v>47</v>
      </c>
      <c r="C30" s="11">
        <v>11310</v>
      </c>
      <c r="D30" s="11">
        <v>385</v>
      </c>
      <c r="E30" s="11">
        <v>271.63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11966.63</v>
      </c>
      <c r="L30" s="11">
        <v>2035.67</v>
      </c>
      <c r="M30" s="11">
        <v>0.01</v>
      </c>
      <c r="N30" s="11">
        <v>735.15</v>
      </c>
      <c r="O30" s="11">
        <v>0</v>
      </c>
      <c r="P30" s="11">
        <v>2406</v>
      </c>
      <c r="Q30" s="11">
        <v>0</v>
      </c>
      <c r="R30" s="11">
        <v>0</v>
      </c>
      <c r="S30" s="11">
        <v>122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5298.83</v>
      </c>
      <c r="AA30" s="11">
        <v>6667.8</v>
      </c>
    </row>
    <row r="31" spans="1:27" x14ac:dyDescent="0.25">
      <c r="A31">
        <v>293</v>
      </c>
      <c r="B31" t="s">
        <v>48</v>
      </c>
      <c r="C31" s="11">
        <v>7591.5</v>
      </c>
      <c r="D31" s="11">
        <v>286.20999999999998</v>
      </c>
      <c r="E31" s="11">
        <v>172.25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8049.96</v>
      </c>
      <c r="L31" s="11">
        <v>1164.92</v>
      </c>
      <c r="M31" s="12">
        <v>-0.01</v>
      </c>
      <c r="N31" s="11">
        <v>493.45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1658.36</v>
      </c>
      <c r="AA31" s="11">
        <v>6391.6</v>
      </c>
    </row>
    <row r="32" spans="1:27" x14ac:dyDescent="0.25">
      <c r="A32">
        <v>337</v>
      </c>
      <c r="B32" t="s">
        <v>49</v>
      </c>
      <c r="C32" s="11">
        <v>14440.5</v>
      </c>
      <c r="D32" s="11">
        <v>556.75</v>
      </c>
      <c r="E32" s="11">
        <v>392.04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15389.29</v>
      </c>
      <c r="L32" s="11">
        <v>2840.68</v>
      </c>
      <c r="M32" s="12">
        <v>-0.02</v>
      </c>
      <c r="N32" s="11">
        <v>938.63</v>
      </c>
      <c r="O32" s="11">
        <v>0</v>
      </c>
      <c r="P32" s="11">
        <v>3073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6852.29</v>
      </c>
      <c r="AA32" s="11">
        <v>8537</v>
      </c>
    </row>
    <row r="33" spans="1:27" x14ac:dyDescent="0.25">
      <c r="A33">
        <v>340</v>
      </c>
      <c r="B33" t="s">
        <v>50</v>
      </c>
      <c r="C33" s="11">
        <v>29565.5</v>
      </c>
      <c r="D33" s="11">
        <v>783</v>
      </c>
      <c r="E33" s="11">
        <v>550.79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30899.29</v>
      </c>
      <c r="L33" s="11">
        <v>7430.24</v>
      </c>
      <c r="M33" s="11">
        <v>0.09</v>
      </c>
      <c r="N33" s="11">
        <v>1921.76</v>
      </c>
      <c r="O33" s="11">
        <v>0</v>
      </c>
      <c r="P33" s="11">
        <v>4717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229</v>
      </c>
      <c r="Y33" s="11">
        <v>0</v>
      </c>
      <c r="Z33" s="11">
        <v>14298.09</v>
      </c>
      <c r="AA33" s="11">
        <v>16601.2</v>
      </c>
    </row>
    <row r="34" spans="1:27" x14ac:dyDescent="0.25">
      <c r="A34">
        <v>37</v>
      </c>
      <c r="B34" t="s">
        <v>51</v>
      </c>
      <c r="C34" s="11">
        <v>11310</v>
      </c>
      <c r="D34" s="11">
        <v>385</v>
      </c>
      <c r="E34" s="11">
        <v>271.63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11966.63</v>
      </c>
      <c r="L34" s="11">
        <v>2035.67</v>
      </c>
      <c r="M34" s="11">
        <v>0.12</v>
      </c>
      <c r="N34" s="11">
        <v>735.15</v>
      </c>
      <c r="O34" s="11">
        <v>0</v>
      </c>
      <c r="P34" s="11">
        <v>1200</v>
      </c>
      <c r="Q34" s="11">
        <v>0</v>
      </c>
      <c r="R34" s="11">
        <v>4216.6899999999996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8187.63</v>
      </c>
      <c r="AA34" s="11">
        <v>3779</v>
      </c>
    </row>
    <row r="35" spans="1:27" x14ac:dyDescent="0.25">
      <c r="A35">
        <v>72</v>
      </c>
      <c r="B35" t="s">
        <v>52</v>
      </c>
      <c r="C35" s="11">
        <v>29565.5</v>
      </c>
      <c r="D35" s="11">
        <v>783</v>
      </c>
      <c r="E35" s="11">
        <v>550.79</v>
      </c>
      <c r="F35" s="11">
        <v>0</v>
      </c>
      <c r="G35" s="11">
        <v>0</v>
      </c>
      <c r="H35" s="11">
        <v>0</v>
      </c>
      <c r="I35" s="11">
        <v>750</v>
      </c>
      <c r="J35" s="11">
        <v>0</v>
      </c>
      <c r="K35" s="11">
        <v>31649.29</v>
      </c>
      <c r="L35" s="11">
        <v>7430.24</v>
      </c>
      <c r="M35" s="12">
        <v>-0.11</v>
      </c>
      <c r="N35" s="11">
        <v>1921.76</v>
      </c>
      <c r="O35" s="11">
        <v>0</v>
      </c>
      <c r="P35" s="11">
        <v>9439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370</v>
      </c>
      <c r="Y35" s="11">
        <v>0</v>
      </c>
      <c r="Z35" s="11">
        <v>19160.89</v>
      </c>
      <c r="AA35" s="11">
        <v>12488.4</v>
      </c>
    </row>
    <row r="36" spans="1:27" x14ac:dyDescent="0.25">
      <c r="A36">
        <v>3042</v>
      </c>
      <c r="B36" t="s">
        <v>53</v>
      </c>
      <c r="C36" s="11">
        <v>29565.5</v>
      </c>
      <c r="D36" s="11">
        <v>783</v>
      </c>
      <c r="E36" s="11">
        <v>550.79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30899.29</v>
      </c>
      <c r="L36" s="11">
        <v>7430.24</v>
      </c>
      <c r="M36" s="12">
        <v>-0.11</v>
      </c>
      <c r="N36" s="11">
        <v>1921.76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771</v>
      </c>
      <c r="Y36" s="11">
        <v>0</v>
      </c>
      <c r="Z36" s="11">
        <v>10122.89</v>
      </c>
      <c r="AA36" s="11">
        <v>20776.400000000001</v>
      </c>
    </row>
    <row r="37" spans="1:27" x14ac:dyDescent="0.25">
      <c r="A37" t="s">
        <v>32</v>
      </c>
      <c r="C37" t="s">
        <v>33</v>
      </c>
      <c r="D37" t="s">
        <v>33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 t="s">
        <v>33</v>
      </c>
      <c r="K37" t="s">
        <v>33</v>
      </c>
      <c r="L37" t="s">
        <v>33</v>
      </c>
      <c r="M37" t="s">
        <v>33</v>
      </c>
      <c r="N37" t="s">
        <v>33</v>
      </c>
      <c r="O37" t="s">
        <v>33</v>
      </c>
      <c r="P37" t="s">
        <v>33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 t="s">
        <v>33</v>
      </c>
      <c r="Y37" t="s">
        <v>33</v>
      </c>
      <c r="Z37" t="s">
        <v>33</v>
      </c>
      <c r="AA37" t="s">
        <v>33</v>
      </c>
    </row>
    <row r="38" spans="1:27" x14ac:dyDescent="0.25">
      <c r="B38" s="13"/>
      <c r="C38" s="13">
        <f>SUM(C30:C37)</f>
        <v>133348.5</v>
      </c>
      <c r="D38" s="13">
        <f t="shared" ref="D38:AA38" si="2">SUM(D30:D37)</f>
        <v>3961.96</v>
      </c>
      <c r="E38" s="13">
        <f t="shared" si="2"/>
        <v>2759.92</v>
      </c>
      <c r="F38" s="13">
        <f t="shared" si="2"/>
        <v>0</v>
      </c>
      <c r="G38" s="13">
        <f t="shared" si="2"/>
        <v>0</v>
      </c>
      <c r="H38" s="13">
        <f t="shared" si="2"/>
        <v>0</v>
      </c>
      <c r="I38" s="13">
        <f t="shared" si="2"/>
        <v>750</v>
      </c>
      <c r="J38" s="13">
        <f t="shared" si="2"/>
        <v>0</v>
      </c>
      <c r="K38" s="13">
        <f t="shared" si="2"/>
        <v>140820.38000000003</v>
      </c>
      <c r="L38" s="13">
        <f t="shared" si="2"/>
        <v>30367.659999999996</v>
      </c>
      <c r="M38" s="13">
        <f t="shared" si="2"/>
        <v>-0.03</v>
      </c>
      <c r="N38" s="13">
        <f t="shared" si="2"/>
        <v>8667.66</v>
      </c>
      <c r="O38" s="13">
        <f t="shared" si="2"/>
        <v>0</v>
      </c>
      <c r="P38" s="13">
        <f t="shared" si="2"/>
        <v>20835</v>
      </c>
      <c r="Q38" s="13">
        <f t="shared" si="2"/>
        <v>0</v>
      </c>
      <c r="R38" s="13">
        <f t="shared" si="2"/>
        <v>4216.6899999999996</v>
      </c>
      <c r="S38" s="13">
        <f t="shared" si="2"/>
        <v>122</v>
      </c>
      <c r="T38" s="13">
        <f t="shared" si="2"/>
        <v>0</v>
      </c>
      <c r="U38" s="13">
        <f t="shared" si="2"/>
        <v>0</v>
      </c>
      <c r="V38" s="13">
        <f t="shared" si="2"/>
        <v>0</v>
      </c>
      <c r="W38" s="13">
        <f t="shared" si="2"/>
        <v>0</v>
      </c>
      <c r="X38" s="13">
        <f t="shared" si="2"/>
        <v>1370</v>
      </c>
      <c r="Y38" s="13">
        <f t="shared" si="2"/>
        <v>0</v>
      </c>
      <c r="Z38" s="13">
        <f t="shared" si="2"/>
        <v>65578.98</v>
      </c>
      <c r="AA38" s="13">
        <f t="shared" si="2"/>
        <v>75241.400000000009</v>
      </c>
    </row>
    <row r="40" spans="1:27" x14ac:dyDescent="0.25">
      <c r="A40" s="10" t="s">
        <v>54</v>
      </c>
    </row>
    <row r="41" spans="1:27" x14ac:dyDescent="0.25">
      <c r="A41">
        <v>332</v>
      </c>
      <c r="B41" t="s">
        <v>55</v>
      </c>
      <c r="C41" s="11">
        <v>7591.5</v>
      </c>
      <c r="D41" s="11">
        <v>286.20999999999998</v>
      </c>
      <c r="E41" s="11">
        <v>172.25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8049.96</v>
      </c>
      <c r="L41" s="11">
        <v>1164.92</v>
      </c>
      <c r="M41" s="12">
        <v>-0.01</v>
      </c>
      <c r="N41" s="11">
        <v>493.45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1658.36</v>
      </c>
      <c r="AA41" s="11">
        <v>6391.6</v>
      </c>
    </row>
    <row r="42" spans="1:27" x14ac:dyDescent="0.25">
      <c r="A42">
        <v>339</v>
      </c>
      <c r="B42" t="s">
        <v>56</v>
      </c>
      <c r="C42" s="11">
        <v>61758</v>
      </c>
      <c r="D42" s="11">
        <v>955.25</v>
      </c>
      <c r="E42" s="11">
        <v>684.17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63397.42</v>
      </c>
      <c r="L42" s="11">
        <v>17179.669999999998</v>
      </c>
      <c r="M42" s="12">
        <v>-0.12</v>
      </c>
      <c r="N42" s="11">
        <v>4014.27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21193.82</v>
      </c>
      <c r="AA42" s="11">
        <v>42203.6</v>
      </c>
    </row>
    <row r="43" spans="1:27" x14ac:dyDescent="0.25">
      <c r="A43">
        <v>341</v>
      </c>
      <c r="B43" t="s">
        <v>57</v>
      </c>
      <c r="C43" s="11">
        <v>7591.5</v>
      </c>
      <c r="D43" s="11">
        <v>286.20999999999998</v>
      </c>
      <c r="E43" s="11">
        <v>172.25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8049.96</v>
      </c>
      <c r="L43" s="11">
        <v>1164.92</v>
      </c>
      <c r="M43" s="12">
        <v>-0.01</v>
      </c>
      <c r="N43" s="11">
        <v>493.45</v>
      </c>
      <c r="O43" s="11">
        <v>0</v>
      </c>
      <c r="P43" s="11">
        <v>1786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3444.36</v>
      </c>
      <c r="AA43" s="11">
        <v>4605.6000000000004</v>
      </c>
    </row>
    <row r="44" spans="1:27" x14ac:dyDescent="0.25">
      <c r="A44">
        <v>355</v>
      </c>
      <c r="B44" t="s">
        <v>58</v>
      </c>
      <c r="C44" s="11">
        <v>14440.5</v>
      </c>
      <c r="D44" s="11">
        <v>556.75</v>
      </c>
      <c r="E44" s="11">
        <v>392.04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15389.29</v>
      </c>
      <c r="L44" s="11">
        <v>2840.68</v>
      </c>
      <c r="M44" s="12">
        <v>-0.02</v>
      </c>
      <c r="N44" s="11">
        <v>938.63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3779.29</v>
      </c>
      <c r="AA44" s="11">
        <v>11610</v>
      </c>
    </row>
    <row r="45" spans="1:27" x14ac:dyDescent="0.25">
      <c r="A45">
        <v>360</v>
      </c>
      <c r="B45" t="s">
        <v>59</v>
      </c>
      <c r="C45" s="11">
        <v>4626</v>
      </c>
      <c r="D45" s="11">
        <v>219.77</v>
      </c>
      <c r="E45" s="11">
        <v>121.5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4967.2700000000004</v>
      </c>
      <c r="L45" s="11">
        <v>512.71</v>
      </c>
      <c r="M45" s="12">
        <v>-0.13</v>
      </c>
      <c r="N45" s="11">
        <v>300.69</v>
      </c>
      <c r="O45" s="11">
        <v>0</v>
      </c>
      <c r="P45" s="11">
        <v>737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1550.27</v>
      </c>
      <c r="AA45" s="11">
        <v>3417</v>
      </c>
    </row>
    <row r="46" spans="1:27" x14ac:dyDescent="0.25">
      <c r="A46">
        <v>362</v>
      </c>
      <c r="B46" t="s">
        <v>60</v>
      </c>
      <c r="C46" s="11">
        <v>14440.5</v>
      </c>
      <c r="D46" s="11">
        <v>556.75</v>
      </c>
      <c r="E46" s="11">
        <v>392.04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15389.29</v>
      </c>
      <c r="L46" s="11">
        <v>2840.68</v>
      </c>
      <c r="M46" s="12">
        <v>-0.02</v>
      </c>
      <c r="N46" s="11">
        <v>938.63</v>
      </c>
      <c r="O46" s="11">
        <v>0</v>
      </c>
      <c r="P46" s="11">
        <v>0</v>
      </c>
      <c r="Q46" s="11">
        <v>0</v>
      </c>
      <c r="R46" s="11">
        <v>0</v>
      </c>
      <c r="S46" s="11">
        <v>238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4017.29</v>
      </c>
      <c r="AA46" s="11">
        <v>11372</v>
      </c>
    </row>
    <row r="47" spans="1:27" x14ac:dyDescent="0.25">
      <c r="A47">
        <v>393</v>
      </c>
      <c r="B47" t="s">
        <v>61</v>
      </c>
      <c r="C47" s="11">
        <v>14440.5</v>
      </c>
      <c r="D47" s="11">
        <v>556.75</v>
      </c>
      <c r="E47" s="11">
        <v>392.04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15389.29</v>
      </c>
      <c r="L47" s="11">
        <v>2840.68</v>
      </c>
      <c r="M47" s="12">
        <v>-0.12</v>
      </c>
      <c r="N47" s="11">
        <v>938.63</v>
      </c>
      <c r="O47" s="11">
        <v>6229.05</v>
      </c>
      <c r="P47" s="11">
        <v>0</v>
      </c>
      <c r="Q47" s="11">
        <v>1059.05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11067.29</v>
      </c>
      <c r="AA47" s="11">
        <v>4322</v>
      </c>
    </row>
    <row r="48" spans="1:27" x14ac:dyDescent="0.25">
      <c r="A48">
        <v>241</v>
      </c>
      <c r="B48" t="s">
        <v>62</v>
      </c>
      <c r="C48" s="11">
        <v>14440.5</v>
      </c>
      <c r="D48" s="11">
        <v>556.75</v>
      </c>
      <c r="E48" s="11">
        <v>392.04</v>
      </c>
      <c r="F48" s="11">
        <v>0</v>
      </c>
      <c r="G48" s="11">
        <v>0</v>
      </c>
      <c r="H48" s="11">
        <v>0</v>
      </c>
      <c r="I48" s="11">
        <v>750</v>
      </c>
      <c r="J48" s="11">
        <v>0</v>
      </c>
      <c r="K48" s="11">
        <v>16139.29</v>
      </c>
      <c r="L48" s="11">
        <v>2840.68</v>
      </c>
      <c r="M48" s="11">
        <v>0.02</v>
      </c>
      <c r="N48" s="11">
        <v>938.63</v>
      </c>
      <c r="O48" s="11">
        <v>2737.3</v>
      </c>
      <c r="P48" s="11">
        <v>1512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2970.86</v>
      </c>
      <c r="X48" s="11">
        <v>0</v>
      </c>
      <c r="Y48" s="11">
        <v>0</v>
      </c>
      <c r="Z48" s="11">
        <v>10999.49</v>
      </c>
      <c r="AA48" s="11">
        <v>5139.8</v>
      </c>
    </row>
    <row r="49" spans="1:27" x14ac:dyDescent="0.25">
      <c r="A49">
        <v>247</v>
      </c>
      <c r="B49" t="s">
        <v>63</v>
      </c>
      <c r="C49" s="11">
        <v>7591.5</v>
      </c>
      <c r="D49" s="11">
        <v>286.20999999999998</v>
      </c>
      <c r="E49" s="11">
        <v>172.25</v>
      </c>
      <c r="F49" s="11">
        <v>0</v>
      </c>
      <c r="G49" s="11">
        <v>0</v>
      </c>
      <c r="H49" s="11">
        <v>0</v>
      </c>
      <c r="I49" s="11">
        <v>750</v>
      </c>
      <c r="J49" s="11">
        <v>0</v>
      </c>
      <c r="K49" s="11">
        <v>8799.9599999999991</v>
      </c>
      <c r="L49" s="11">
        <v>1164.92</v>
      </c>
      <c r="M49" s="12">
        <v>-0.01</v>
      </c>
      <c r="N49" s="11">
        <v>493.45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1658.36</v>
      </c>
      <c r="AA49" s="11">
        <v>7141.6</v>
      </c>
    </row>
    <row r="50" spans="1:27" x14ac:dyDescent="0.25">
      <c r="A50" t="s">
        <v>32</v>
      </c>
      <c r="C50" t="s">
        <v>33</v>
      </c>
      <c r="D50" t="s">
        <v>33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 t="s">
        <v>33</v>
      </c>
      <c r="K50" t="s">
        <v>33</v>
      </c>
      <c r="L50" t="s">
        <v>33</v>
      </c>
      <c r="M50" t="s">
        <v>33</v>
      </c>
      <c r="N50" t="s">
        <v>33</v>
      </c>
      <c r="O50" t="s">
        <v>33</v>
      </c>
      <c r="P50" t="s">
        <v>33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  <c r="X50" t="s">
        <v>33</v>
      </c>
      <c r="Y50" t="s">
        <v>33</v>
      </c>
      <c r="Z50" t="s">
        <v>33</v>
      </c>
      <c r="AA50" t="s">
        <v>33</v>
      </c>
    </row>
    <row r="51" spans="1:27" x14ac:dyDescent="0.25">
      <c r="B51" s="13"/>
      <c r="C51" s="13">
        <f>SUM(C41:C50)</f>
        <v>146920.5</v>
      </c>
      <c r="D51" s="13">
        <f t="shared" ref="D51:AA51" si="3">SUM(D41:D50)</f>
        <v>4260.6499999999996</v>
      </c>
      <c r="E51" s="13">
        <f t="shared" si="3"/>
        <v>2890.58</v>
      </c>
      <c r="F51" s="13">
        <f t="shared" si="3"/>
        <v>0</v>
      </c>
      <c r="G51" s="13">
        <f t="shared" si="3"/>
        <v>0</v>
      </c>
      <c r="H51" s="13">
        <f t="shared" si="3"/>
        <v>0</v>
      </c>
      <c r="I51" s="13">
        <f t="shared" si="3"/>
        <v>1500</v>
      </c>
      <c r="J51" s="13">
        <f t="shared" si="3"/>
        <v>0</v>
      </c>
      <c r="K51" s="13">
        <f t="shared" si="3"/>
        <v>155571.73000000001</v>
      </c>
      <c r="L51" s="13">
        <f t="shared" si="3"/>
        <v>32549.859999999993</v>
      </c>
      <c r="M51" s="13">
        <f t="shared" si="3"/>
        <v>-0.42000000000000004</v>
      </c>
      <c r="N51" s="13">
        <f t="shared" si="3"/>
        <v>9549.83</v>
      </c>
      <c r="O51" s="13">
        <f t="shared" si="3"/>
        <v>8966.35</v>
      </c>
      <c r="P51" s="13">
        <f t="shared" si="3"/>
        <v>4035</v>
      </c>
      <c r="Q51" s="13">
        <f t="shared" si="3"/>
        <v>1059.05</v>
      </c>
      <c r="R51" s="13">
        <f t="shared" si="3"/>
        <v>0</v>
      </c>
      <c r="S51" s="13">
        <f t="shared" si="3"/>
        <v>238</v>
      </c>
      <c r="T51" s="13">
        <f t="shared" si="3"/>
        <v>0</v>
      </c>
      <c r="U51" s="13">
        <f t="shared" si="3"/>
        <v>0</v>
      </c>
      <c r="V51" s="13">
        <f t="shared" si="3"/>
        <v>0</v>
      </c>
      <c r="W51" s="13">
        <f t="shared" si="3"/>
        <v>2970.86</v>
      </c>
      <c r="X51" s="13">
        <f t="shared" si="3"/>
        <v>0</v>
      </c>
      <c r="Y51" s="13">
        <f t="shared" si="3"/>
        <v>0</v>
      </c>
      <c r="Z51" s="13">
        <f t="shared" si="3"/>
        <v>59368.53</v>
      </c>
      <c r="AA51" s="13">
        <f t="shared" si="3"/>
        <v>96203.199999999997</v>
      </c>
    </row>
    <row r="53" spans="1:27" x14ac:dyDescent="0.25">
      <c r="A53" s="10" t="s">
        <v>64</v>
      </c>
    </row>
    <row r="54" spans="1:27" x14ac:dyDescent="0.25">
      <c r="A54">
        <v>14</v>
      </c>
      <c r="B54" t="s">
        <v>65</v>
      </c>
      <c r="C54" s="11">
        <v>7591.5</v>
      </c>
      <c r="D54" s="11">
        <v>286.20999999999998</v>
      </c>
      <c r="E54" s="11">
        <v>172.25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8049.96</v>
      </c>
      <c r="L54" s="11">
        <v>1164.92</v>
      </c>
      <c r="M54" s="11">
        <v>7.0000000000000007E-2</v>
      </c>
      <c r="N54" s="11">
        <v>493.45</v>
      </c>
      <c r="O54" s="11">
        <v>0</v>
      </c>
      <c r="P54" s="11">
        <v>2269.92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3928.36</v>
      </c>
      <c r="AA54" s="11">
        <v>4121.6000000000004</v>
      </c>
    </row>
    <row r="55" spans="1:27" x14ac:dyDescent="0.25">
      <c r="A55">
        <v>19</v>
      </c>
      <c r="B55" t="s">
        <v>66</v>
      </c>
      <c r="C55" s="11">
        <v>7591.5</v>
      </c>
      <c r="D55" s="11">
        <v>286.20999999999998</v>
      </c>
      <c r="E55" s="11">
        <v>172.25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8049.96</v>
      </c>
      <c r="L55" s="11">
        <v>1164.92</v>
      </c>
      <c r="M55" s="12">
        <v>-0.08</v>
      </c>
      <c r="N55" s="11">
        <v>493.45</v>
      </c>
      <c r="O55" s="11">
        <v>0</v>
      </c>
      <c r="P55" s="11">
        <v>0</v>
      </c>
      <c r="Q55" s="11">
        <v>0</v>
      </c>
      <c r="R55" s="11">
        <v>2401.67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50</v>
      </c>
      <c r="Z55" s="11">
        <v>4109.96</v>
      </c>
      <c r="AA55" s="11">
        <v>3940</v>
      </c>
    </row>
    <row r="56" spans="1:27" x14ac:dyDescent="0.25">
      <c r="A56">
        <v>21</v>
      </c>
      <c r="B56" t="s">
        <v>67</v>
      </c>
      <c r="C56" s="11">
        <v>3812</v>
      </c>
      <c r="D56" s="11">
        <v>217.08</v>
      </c>
      <c r="E56" s="11">
        <v>117.72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4146.8</v>
      </c>
      <c r="L56" s="11">
        <v>368.65</v>
      </c>
      <c r="M56" s="12">
        <v>-0.03</v>
      </c>
      <c r="N56" s="11">
        <v>247.78</v>
      </c>
      <c r="O56" s="11">
        <v>0</v>
      </c>
      <c r="P56" s="11">
        <v>1217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1833.4</v>
      </c>
      <c r="AA56" s="11">
        <v>2313.4</v>
      </c>
    </row>
    <row r="57" spans="1:27" x14ac:dyDescent="0.25">
      <c r="A57">
        <v>265</v>
      </c>
      <c r="B57" t="s">
        <v>68</v>
      </c>
      <c r="C57" s="11">
        <v>4626</v>
      </c>
      <c r="D57" s="11">
        <v>219.77</v>
      </c>
      <c r="E57" s="11">
        <v>121.5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4967.2700000000004</v>
      </c>
      <c r="L57" s="11">
        <v>512.71</v>
      </c>
      <c r="M57" s="12">
        <v>-0.13</v>
      </c>
      <c r="N57" s="11">
        <v>300.69</v>
      </c>
      <c r="O57" s="11">
        <v>0</v>
      </c>
      <c r="P57" s="11">
        <v>0</v>
      </c>
      <c r="Q57" s="11">
        <v>0</v>
      </c>
      <c r="R57" s="11">
        <v>0</v>
      </c>
      <c r="S57" s="11">
        <v>676</v>
      </c>
      <c r="T57" s="11">
        <v>0</v>
      </c>
      <c r="U57" s="11">
        <v>0</v>
      </c>
      <c r="V57" s="11">
        <v>0</v>
      </c>
      <c r="W57" s="11">
        <v>0</v>
      </c>
      <c r="X57" s="11">
        <v>180</v>
      </c>
      <c r="Y57" s="11">
        <v>0</v>
      </c>
      <c r="Z57" s="11">
        <v>1669.27</v>
      </c>
      <c r="AA57" s="11">
        <v>3298</v>
      </c>
    </row>
    <row r="58" spans="1:27" x14ac:dyDescent="0.25">
      <c r="A58">
        <v>266</v>
      </c>
      <c r="B58" t="s">
        <v>69</v>
      </c>
      <c r="C58" s="11">
        <v>3812</v>
      </c>
      <c r="D58" s="11">
        <v>217.08</v>
      </c>
      <c r="E58" s="11">
        <v>117.72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4146.8</v>
      </c>
      <c r="L58" s="11">
        <v>368.65</v>
      </c>
      <c r="M58" s="12">
        <v>-0.03</v>
      </c>
      <c r="N58" s="11">
        <v>247.78</v>
      </c>
      <c r="O58" s="11">
        <v>0</v>
      </c>
      <c r="P58" s="11">
        <v>1825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2441.4</v>
      </c>
      <c r="AA58" s="11">
        <v>1705.4</v>
      </c>
    </row>
    <row r="59" spans="1:27" x14ac:dyDescent="0.25">
      <c r="A59">
        <v>274</v>
      </c>
      <c r="B59" t="s">
        <v>70</v>
      </c>
      <c r="C59" s="11">
        <v>11310</v>
      </c>
      <c r="D59" s="11">
        <v>385</v>
      </c>
      <c r="E59" s="11">
        <v>271.63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11966.63</v>
      </c>
      <c r="L59" s="11">
        <v>2035.67</v>
      </c>
      <c r="M59" s="11">
        <v>0.01</v>
      </c>
      <c r="N59" s="11">
        <v>735.15</v>
      </c>
      <c r="O59" s="11">
        <v>0</v>
      </c>
      <c r="P59" s="11">
        <v>0</v>
      </c>
      <c r="Q59" s="11">
        <v>0</v>
      </c>
      <c r="R59" s="11">
        <v>0</v>
      </c>
      <c r="S59" s="11">
        <v>245</v>
      </c>
      <c r="T59" s="11">
        <v>0</v>
      </c>
      <c r="U59" s="11">
        <v>0</v>
      </c>
      <c r="V59" s="11">
        <v>0</v>
      </c>
      <c r="W59" s="11">
        <v>0</v>
      </c>
      <c r="X59" s="11">
        <v>307</v>
      </c>
      <c r="Y59" s="11">
        <v>0</v>
      </c>
      <c r="Z59" s="11">
        <v>3322.83</v>
      </c>
      <c r="AA59" s="11">
        <v>8643.7999999999993</v>
      </c>
    </row>
    <row r="60" spans="1:27" x14ac:dyDescent="0.25">
      <c r="A60">
        <v>277</v>
      </c>
      <c r="B60" t="s">
        <v>71</v>
      </c>
      <c r="C60" s="11">
        <v>11310</v>
      </c>
      <c r="D60" s="11">
        <v>385</v>
      </c>
      <c r="E60" s="11">
        <v>271.63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11966.63</v>
      </c>
      <c r="L60" s="11">
        <v>2035.67</v>
      </c>
      <c r="M60" s="12">
        <v>-0.03</v>
      </c>
      <c r="N60" s="11">
        <v>735.15</v>
      </c>
      <c r="O60" s="11">
        <v>2788.04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2628.4</v>
      </c>
      <c r="X60" s="11">
        <v>0</v>
      </c>
      <c r="Y60" s="11">
        <v>50</v>
      </c>
      <c r="Z60" s="11">
        <v>8237.23</v>
      </c>
      <c r="AA60" s="11">
        <v>3729.4</v>
      </c>
    </row>
    <row r="61" spans="1:27" x14ac:dyDescent="0.25">
      <c r="A61">
        <v>284</v>
      </c>
      <c r="B61" t="s">
        <v>72</v>
      </c>
      <c r="C61" s="11">
        <v>11310</v>
      </c>
      <c r="D61" s="11">
        <v>385</v>
      </c>
      <c r="E61" s="11">
        <v>271.63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11966.63</v>
      </c>
      <c r="L61" s="11">
        <v>2035.67</v>
      </c>
      <c r="M61" s="11">
        <v>0.01</v>
      </c>
      <c r="N61" s="11">
        <v>735.15</v>
      </c>
      <c r="O61" s="11">
        <v>0</v>
      </c>
      <c r="P61" s="11">
        <v>0</v>
      </c>
      <c r="Q61" s="11">
        <v>0</v>
      </c>
      <c r="R61" s="11">
        <v>0</v>
      </c>
      <c r="S61" s="11">
        <v>1502</v>
      </c>
      <c r="T61" s="11">
        <v>0</v>
      </c>
      <c r="U61" s="11">
        <v>0</v>
      </c>
      <c r="V61" s="11">
        <v>0</v>
      </c>
      <c r="W61" s="11">
        <v>0</v>
      </c>
      <c r="X61" s="11">
        <v>445</v>
      </c>
      <c r="Y61" s="11">
        <v>0</v>
      </c>
      <c r="Z61" s="11">
        <v>4717.83</v>
      </c>
      <c r="AA61" s="11">
        <v>7248.8</v>
      </c>
    </row>
    <row r="62" spans="1:27" x14ac:dyDescent="0.25">
      <c r="A62">
        <v>286</v>
      </c>
      <c r="B62" t="s">
        <v>73</v>
      </c>
      <c r="C62" s="11">
        <v>5390.5</v>
      </c>
      <c r="D62" s="11">
        <v>286.20999999999998</v>
      </c>
      <c r="E62" s="11">
        <v>138.79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5815.5</v>
      </c>
      <c r="L62" s="11">
        <v>687.64</v>
      </c>
      <c r="M62" s="11">
        <v>0.08</v>
      </c>
      <c r="N62" s="11">
        <v>350.38</v>
      </c>
      <c r="O62" s="11">
        <v>0</v>
      </c>
      <c r="P62" s="11">
        <v>1217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2255.1</v>
      </c>
      <c r="AA62" s="11">
        <v>3560.4</v>
      </c>
    </row>
    <row r="63" spans="1:27" x14ac:dyDescent="0.25">
      <c r="A63">
        <v>287</v>
      </c>
      <c r="B63" t="s">
        <v>74</v>
      </c>
      <c r="C63" s="11">
        <v>5390.5</v>
      </c>
      <c r="D63" s="11">
        <v>286.20999999999998</v>
      </c>
      <c r="E63" s="11">
        <v>138.79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5815.5</v>
      </c>
      <c r="L63" s="11">
        <v>687.64</v>
      </c>
      <c r="M63" s="12">
        <v>-0.18</v>
      </c>
      <c r="N63" s="11">
        <v>350.38</v>
      </c>
      <c r="O63" s="11">
        <v>1676.66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142</v>
      </c>
      <c r="Y63" s="11">
        <v>0</v>
      </c>
      <c r="Z63" s="11">
        <v>2856.5</v>
      </c>
      <c r="AA63" s="11">
        <v>2959</v>
      </c>
    </row>
    <row r="64" spans="1:27" x14ac:dyDescent="0.25">
      <c r="A64">
        <v>320</v>
      </c>
      <c r="B64" t="s">
        <v>75</v>
      </c>
      <c r="C64" s="11">
        <v>8676.5</v>
      </c>
      <c r="D64" s="11">
        <v>339.67</v>
      </c>
      <c r="E64" s="11">
        <v>239.75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9255.92</v>
      </c>
      <c r="L64" s="11">
        <v>1422.51</v>
      </c>
      <c r="M64" s="11">
        <v>0.04</v>
      </c>
      <c r="N64" s="11">
        <v>563.97</v>
      </c>
      <c r="O64" s="11">
        <v>0</v>
      </c>
      <c r="P64" s="11">
        <v>1845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170</v>
      </c>
      <c r="Y64" s="11">
        <v>0</v>
      </c>
      <c r="Z64" s="11">
        <v>4001.52</v>
      </c>
      <c r="AA64" s="11">
        <v>5254.4</v>
      </c>
    </row>
    <row r="65" spans="1:27" x14ac:dyDescent="0.25">
      <c r="A65">
        <v>325</v>
      </c>
      <c r="B65" t="s">
        <v>76</v>
      </c>
      <c r="C65" s="11">
        <v>3812</v>
      </c>
      <c r="D65" s="11">
        <v>217.08</v>
      </c>
      <c r="E65" s="11">
        <v>117.72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4146.8</v>
      </c>
      <c r="L65" s="11">
        <v>368.65</v>
      </c>
      <c r="M65" s="12">
        <v>-0.03</v>
      </c>
      <c r="N65" s="11">
        <v>247.78</v>
      </c>
      <c r="O65" s="11">
        <v>0</v>
      </c>
      <c r="P65" s="11">
        <v>812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1428.4</v>
      </c>
      <c r="AA65" s="11">
        <v>2718.4</v>
      </c>
    </row>
    <row r="66" spans="1:27" x14ac:dyDescent="0.25">
      <c r="A66">
        <v>331</v>
      </c>
      <c r="B66" t="s">
        <v>77</v>
      </c>
      <c r="C66" s="11">
        <v>5390.5</v>
      </c>
      <c r="D66" s="11">
        <v>286.20999999999998</v>
      </c>
      <c r="E66" s="11">
        <v>138.79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5815.5</v>
      </c>
      <c r="L66" s="11">
        <v>687.64</v>
      </c>
      <c r="M66" s="11">
        <v>0.08</v>
      </c>
      <c r="N66" s="11">
        <v>350.38</v>
      </c>
      <c r="O66" s="11">
        <v>0</v>
      </c>
      <c r="P66" s="11">
        <v>812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121</v>
      </c>
      <c r="Y66" s="11">
        <v>0</v>
      </c>
      <c r="Z66" s="11">
        <v>1971.1</v>
      </c>
      <c r="AA66" s="11">
        <v>3844.4</v>
      </c>
    </row>
    <row r="67" spans="1:27" x14ac:dyDescent="0.25">
      <c r="A67">
        <v>349</v>
      </c>
      <c r="B67" t="s">
        <v>78</v>
      </c>
      <c r="C67" s="11">
        <v>8676.5</v>
      </c>
      <c r="D67" s="11">
        <v>339.67</v>
      </c>
      <c r="E67" s="11">
        <v>239.75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9255.92</v>
      </c>
      <c r="L67" s="11">
        <v>1422.51</v>
      </c>
      <c r="M67" s="11">
        <v>0.04</v>
      </c>
      <c r="N67" s="11">
        <v>563.97</v>
      </c>
      <c r="O67" s="11">
        <v>0</v>
      </c>
      <c r="P67" s="11">
        <v>997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165</v>
      </c>
      <c r="Y67" s="11">
        <v>0</v>
      </c>
      <c r="Z67" s="11">
        <v>3148.52</v>
      </c>
      <c r="AA67" s="11">
        <v>6107.4</v>
      </c>
    </row>
    <row r="68" spans="1:27" x14ac:dyDescent="0.25">
      <c r="A68">
        <v>350</v>
      </c>
      <c r="B68" t="s">
        <v>79</v>
      </c>
      <c r="C68" s="11">
        <v>8676.5</v>
      </c>
      <c r="D68" s="11">
        <v>339.67</v>
      </c>
      <c r="E68" s="11">
        <v>239.75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9255.92</v>
      </c>
      <c r="L68" s="11">
        <v>1422.51</v>
      </c>
      <c r="M68" s="12">
        <v>-0.16</v>
      </c>
      <c r="N68" s="11">
        <v>563.97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1986.32</v>
      </c>
      <c r="AA68" s="11">
        <v>7269.6</v>
      </c>
    </row>
    <row r="69" spans="1:27" x14ac:dyDescent="0.25">
      <c r="A69">
        <v>371</v>
      </c>
      <c r="B69" t="s">
        <v>80</v>
      </c>
      <c r="C69" s="11">
        <v>8676.5</v>
      </c>
      <c r="D69" s="11">
        <v>339.67</v>
      </c>
      <c r="E69" s="11">
        <v>239.75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9255.92</v>
      </c>
      <c r="L69" s="11">
        <v>1422.51</v>
      </c>
      <c r="M69" s="11">
        <v>0.04</v>
      </c>
      <c r="N69" s="11">
        <v>563.97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1986.52</v>
      </c>
      <c r="AA69" s="11">
        <v>7269.4</v>
      </c>
    </row>
    <row r="70" spans="1:27" x14ac:dyDescent="0.25">
      <c r="A70">
        <v>372</v>
      </c>
      <c r="B70" t="s">
        <v>81</v>
      </c>
      <c r="C70" s="11">
        <v>3812</v>
      </c>
      <c r="D70" s="11">
        <v>217.08</v>
      </c>
      <c r="E70" s="11">
        <v>117.72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4146.8</v>
      </c>
      <c r="L70" s="11">
        <v>368.65</v>
      </c>
      <c r="M70" s="12">
        <v>-0.03</v>
      </c>
      <c r="N70" s="11">
        <v>247.78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265</v>
      </c>
      <c r="Y70" s="11">
        <v>0</v>
      </c>
      <c r="Z70" s="11">
        <v>881.4</v>
      </c>
      <c r="AA70" s="11">
        <v>3265.4</v>
      </c>
    </row>
    <row r="71" spans="1:27" x14ac:dyDescent="0.25">
      <c r="A71">
        <v>102</v>
      </c>
      <c r="B71" t="s">
        <v>82</v>
      </c>
      <c r="C71" s="11">
        <v>11310</v>
      </c>
      <c r="D71" s="11">
        <v>385</v>
      </c>
      <c r="E71" s="11">
        <v>271.63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11966.63</v>
      </c>
      <c r="L71" s="11">
        <v>2035.67</v>
      </c>
      <c r="M71" s="12">
        <v>-0.17</v>
      </c>
      <c r="N71" s="11">
        <v>735.15</v>
      </c>
      <c r="O71" s="11">
        <v>2995.96</v>
      </c>
      <c r="P71" s="11">
        <v>1000</v>
      </c>
      <c r="Q71" s="11">
        <v>0</v>
      </c>
      <c r="R71" s="11">
        <v>0</v>
      </c>
      <c r="S71" s="11">
        <v>245</v>
      </c>
      <c r="T71" s="11">
        <v>0</v>
      </c>
      <c r="U71" s="11">
        <v>0</v>
      </c>
      <c r="V71" s="11">
        <v>0</v>
      </c>
      <c r="W71" s="11">
        <v>1376.82</v>
      </c>
      <c r="X71" s="11">
        <v>0</v>
      </c>
      <c r="Y71" s="11">
        <v>50</v>
      </c>
      <c r="Z71" s="11">
        <v>8438.43</v>
      </c>
      <c r="AA71" s="11">
        <v>3528.2</v>
      </c>
    </row>
    <row r="72" spans="1:27" x14ac:dyDescent="0.25">
      <c r="A72">
        <v>207</v>
      </c>
      <c r="B72" t="s">
        <v>83</v>
      </c>
      <c r="C72" s="11">
        <v>14440.5</v>
      </c>
      <c r="D72" s="11">
        <v>556.75</v>
      </c>
      <c r="E72" s="11">
        <v>392.04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15389.29</v>
      </c>
      <c r="L72" s="11">
        <v>2840.68</v>
      </c>
      <c r="M72" s="12">
        <v>-0.02</v>
      </c>
      <c r="N72" s="11">
        <v>938.63</v>
      </c>
      <c r="O72" s="11">
        <v>0</v>
      </c>
      <c r="P72" s="11">
        <v>4609</v>
      </c>
      <c r="Q72" s="11">
        <v>0</v>
      </c>
      <c r="R72" s="11">
        <v>0</v>
      </c>
      <c r="S72" s="11">
        <v>597</v>
      </c>
      <c r="T72" s="11">
        <v>0</v>
      </c>
      <c r="U72" s="11">
        <v>0</v>
      </c>
      <c r="V72" s="11">
        <v>0</v>
      </c>
      <c r="W72" s="11">
        <v>0</v>
      </c>
      <c r="X72" s="11">
        <v>334</v>
      </c>
      <c r="Y72" s="11">
        <v>0</v>
      </c>
      <c r="Z72" s="11">
        <v>9319.2900000000009</v>
      </c>
      <c r="AA72" s="11">
        <v>6070</v>
      </c>
    </row>
    <row r="73" spans="1:27" x14ac:dyDescent="0.25">
      <c r="A73">
        <v>211</v>
      </c>
      <c r="B73" t="s">
        <v>84</v>
      </c>
      <c r="C73" s="11">
        <v>37293</v>
      </c>
      <c r="D73" s="11">
        <v>799.21</v>
      </c>
      <c r="E73" s="11">
        <v>575.63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38667.839999999997</v>
      </c>
      <c r="L73" s="11">
        <v>9760.7999999999993</v>
      </c>
      <c r="M73" s="12">
        <v>-0.01</v>
      </c>
      <c r="N73" s="11">
        <v>2424.0500000000002</v>
      </c>
      <c r="O73" s="11">
        <v>0</v>
      </c>
      <c r="P73" s="11">
        <v>17861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1081</v>
      </c>
      <c r="Y73" s="11">
        <v>0</v>
      </c>
      <c r="Z73" s="11">
        <v>31126.84</v>
      </c>
      <c r="AA73" s="11">
        <v>7541</v>
      </c>
    </row>
    <row r="74" spans="1:27" x14ac:dyDescent="0.25">
      <c r="A74">
        <v>213</v>
      </c>
      <c r="B74" t="s">
        <v>85</v>
      </c>
      <c r="C74" s="11">
        <v>14440.5</v>
      </c>
      <c r="D74" s="11">
        <v>556.75</v>
      </c>
      <c r="E74" s="11">
        <v>392.04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15389.29</v>
      </c>
      <c r="L74" s="11">
        <v>2840.68</v>
      </c>
      <c r="M74" s="12">
        <v>-0.02</v>
      </c>
      <c r="N74" s="11">
        <v>938.63</v>
      </c>
      <c r="O74" s="11">
        <v>0</v>
      </c>
      <c r="P74" s="11">
        <v>3600</v>
      </c>
      <c r="Q74" s="11">
        <v>0</v>
      </c>
      <c r="R74" s="11">
        <v>0</v>
      </c>
      <c r="S74" s="11">
        <v>0</v>
      </c>
      <c r="T74" s="11">
        <v>125</v>
      </c>
      <c r="U74" s="11">
        <v>0</v>
      </c>
      <c r="V74" s="11">
        <v>0</v>
      </c>
      <c r="W74" s="11">
        <v>0</v>
      </c>
      <c r="X74" s="11">
        <v>773</v>
      </c>
      <c r="Y74" s="11">
        <v>0</v>
      </c>
      <c r="Z74" s="11">
        <v>8277.2900000000009</v>
      </c>
      <c r="AA74" s="11">
        <v>7112</v>
      </c>
    </row>
    <row r="75" spans="1:27" x14ac:dyDescent="0.25">
      <c r="A75">
        <v>244</v>
      </c>
      <c r="B75" t="s">
        <v>86</v>
      </c>
      <c r="C75" s="11">
        <v>5390.5</v>
      </c>
      <c r="D75" s="11">
        <v>286.20999999999998</v>
      </c>
      <c r="E75" s="11">
        <v>138.79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5815.5</v>
      </c>
      <c r="L75" s="11">
        <v>687.64</v>
      </c>
      <c r="M75" s="12">
        <v>-0.12</v>
      </c>
      <c r="N75" s="11">
        <v>350.38</v>
      </c>
      <c r="O75" s="11">
        <v>0</v>
      </c>
      <c r="P75" s="11">
        <v>1720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79</v>
      </c>
      <c r="Y75" s="11">
        <v>0</v>
      </c>
      <c r="Z75" s="11">
        <v>2836.9</v>
      </c>
      <c r="AA75" s="11">
        <v>2978.6</v>
      </c>
    </row>
    <row r="76" spans="1:27" x14ac:dyDescent="0.25">
      <c r="A76">
        <v>245</v>
      </c>
      <c r="B76" t="s">
        <v>87</v>
      </c>
      <c r="C76" s="11">
        <v>7591.5</v>
      </c>
      <c r="D76" s="11">
        <v>286.20999999999998</v>
      </c>
      <c r="E76" s="11">
        <v>172.25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8049.96</v>
      </c>
      <c r="L76" s="11">
        <v>1164.92</v>
      </c>
      <c r="M76" s="12">
        <v>-0.01</v>
      </c>
      <c r="N76" s="11">
        <v>493.45</v>
      </c>
      <c r="O76" s="11">
        <v>0</v>
      </c>
      <c r="P76" s="11">
        <v>3636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209</v>
      </c>
      <c r="Y76" s="11">
        <v>0</v>
      </c>
      <c r="Z76" s="11">
        <v>5503.36</v>
      </c>
      <c r="AA76" s="11">
        <v>2546.6</v>
      </c>
    </row>
    <row r="77" spans="1:27" x14ac:dyDescent="0.25">
      <c r="A77">
        <v>251</v>
      </c>
      <c r="B77" t="s">
        <v>88</v>
      </c>
      <c r="C77" s="11">
        <v>4626</v>
      </c>
      <c r="D77" s="11">
        <v>219.77</v>
      </c>
      <c r="E77" s="11">
        <v>121.5</v>
      </c>
      <c r="F77" s="11">
        <v>0</v>
      </c>
      <c r="G77" s="11">
        <v>0</v>
      </c>
      <c r="H77" s="11">
        <v>0</v>
      </c>
      <c r="I77" s="11">
        <v>750</v>
      </c>
      <c r="J77" s="11">
        <v>0</v>
      </c>
      <c r="K77" s="11">
        <v>5717.27</v>
      </c>
      <c r="L77" s="11">
        <v>512.71</v>
      </c>
      <c r="M77" s="12">
        <v>-0.16</v>
      </c>
      <c r="N77" s="11">
        <v>300.69</v>
      </c>
      <c r="O77" s="11">
        <v>2109.23</v>
      </c>
      <c r="P77" s="11">
        <v>0</v>
      </c>
      <c r="Q77" s="11">
        <v>0</v>
      </c>
      <c r="R77" s="11">
        <v>0</v>
      </c>
      <c r="S77" s="11">
        <v>326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3248.47</v>
      </c>
      <c r="AA77" s="11">
        <v>2468.8000000000002</v>
      </c>
    </row>
    <row r="78" spans="1:27" x14ac:dyDescent="0.25">
      <c r="A78">
        <v>253</v>
      </c>
      <c r="B78" t="s">
        <v>89</v>
      </c>
      <c r="C78" s="11">
        <v>29565.5</v>
      </c>
      <c r="D78" s="11">
        <v>783</v>
      </c>
      <c r="E78" s="11">
        <v>550.79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30899.29</v>
      </c>
      <c r="L78" s="11">
        <v>7430.24</v>
      </c>
      <c r="M78" s="11">
        <v>0.09</v>
      </c>
      <c r="N78" s="11">
        <v>1921.76</v>
      </c>
      <c r="O78" s="11">
        <v>0</v>
      </c>
      <c r="P78" s="11">
        <v>9440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421</v>
      </c>
      <c r="Y78" s="11">
        <v>0</v>
      </c>
      <c r="Z78" s="11">
        <v>19213.09</v>
      </c>
      <c r="AA78" s="11">
        <v>11686.2</v>
      </c>
    </row>
    <row r="79" spans="1:27" x14ac:dyDescent="0.25">
      <c r="A79">
        <v>2850</v>
      </c>
      <c r="B79" t="s">
        <v>90</v>
      </c>
      <c r="C79" s="11">
        <v>11310</v>
      </c>
      <c r="D79" s="11">
        <v>385</v>
      </c>
      <c r="E79" s="11">
        <v>271.63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11966.63</v>
      </c>
      <c r="L79" s="11">
        <v>2035.67</v>
      </c>
      <c r="M79" s="11">
        <v>0.01</v>
      </c>
      <c r="N79" s="11">
        <v>735.15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2770.83</v>
      </c>
      <c r="AA79" s="11">
        <v>9195.7999999999993</v>
      </c>
    </row>
    <row r="80" spans="1:27" x14ac:dyDescent="0.25">
      <c r="A80">
        <v>3043</v>
      </c>
      <c r="B80" t="s">
        <v>91</v>
      </c>
      <c r="C80" s="11">
        <v>14440.5</v>
      </c>
      <c r="D80" s="11">
        <v>556.75</v>
      </c>
      <c r="E80" s="11">
        <v>392.04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15389.29</v>
      </c>
      <c r="L80" s="11">
        <v>2840.68</v>
      </c>
      <c r="M80" s="11">
        <v>7.0000000000000007E-2</v>
      </c>
      <c r="N80" s="11">
        <v>938.63</v>
      </c>
      <c r="O80" s="11">
        <v>0</v>
      </c>
      <c r="P80" s="11">
        <v>0</v>
      </c>
      <c r="Q80" s="11">
        <v>0</v>
      </c>
      <c r="R80" s="11">
        <v>3666.51</v>
      </c>
      <c r="S80" s="11">
        <v>107</v>
      </c>
      <c r="T80" s="11">
        <v>125</v>
      </c>
      <c r="U80" s="11">
        <v>0</v>
      </c>
      <c r="V80" s="11">
        <v>0</v>
      </c>
      <c r="W80" s="11">
        <v>0</v>
      </c>
      <c r="X80" s="11">
        <v>0</v>
      </c>
      <c r="Y80" s="11">
        <v>50</v>
      </c>
      <c r="Z80" s="11">
        <v>7727.89</v>
      </c>
      <c r="AA80" s="11">
        <v>7661.4</v>
      </c>
    </row>
    <row r="81" spans="1:27" x14ac:dyDescent="0.25">
      <c r="A81" t="s">
        <v>32</v>
      </c>
      <c r="C81" t="s">
        <v>33</v>
      </c>
      <c r="D81" t="s">
        <v>33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 t="s">
        <v>33</v>
      </c>
      <c r="K81" t="s">
        <v>33</v>
      </c>
      <c r="L81" t="s">
        <v>33</v>
      </c>
      <c r="M81" t="s">
        <v>33</v>
      </c>
      <c r="N81" t="s">
        <v>33</v>
      </c>
      <c r="O81" t="s">
        <v>33</v>
      </c>
      <c r="P81" t="s">
        <v>33</v>
      </c>
      <c r="Q81" t="s">
        <v>33</v>
      </c>
      <c r="R81" t="s">
        <v>33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  <c r="X81" t="s">
        <v>33</v>
      </c>
      <c r="Y81" t="s">
        <v>33</v>
      </c>
      <c r="Z81" t="s">
        <v>33</v>
      </c>
      <c r="AA81" t="s">
        <v>33</v>
      </c>
    </row>
    <row r="82" spans="1:27" x14ac:dyDescent="0.25">
      <c r="B82" s="13"/>
      <c r="C82" s="13">
        <f>SUM(C54:C81)</f>
        <v>270272.5</v>
      </c>
      <c r="D82" s="13">
        <f t="shared" ref="D82:AA82" si="4">SUM(D54:D81)</f>
        <v>9847.4700000000012</v>
      </c>
      <c r="E82" s="13">
        <f t="shared" si="4"/>
        <v>6405.48</v>
      </c>
      <c r="F82" s="13">
        <f t="shared" si="4"/>
        <v>0</v>
      </c>
      <c r="G82" s="13">
        <f t="shared" si="4"/>
        <v>0</v>
      </c>
      <c r="H82" s="13">
        <f t="shared" si="4"/>
        <v>0</v>
      </c>
      <c r="I82" s="13">
        <f t="shared" si="4"/>
        <v>750</v>
      </c>
      <c r="J82" s="13">
        <f t="shared" si="4"/>
        <v>0</v>
      </c>
      <c r="K82" s="13">
        <f t="shared" si="4"/>
        <v>287275.44999999995</v>
      </c>
      <c r="L82" s="13">
        <f t="shared" si="4"/>
        <v>50326.81</v>
      </c>
      <c r="M82" s="13">
        <f t="shared" si="4"/>
        <v>-0.67000000000000015</v>
      </c>
      <c r="N82" s="13">
        <f t="shared" si="4"/>
        <v>17567.700000000004</v>
      </c>
      <c r="O82" s="13">
        <f t="shared" si="4"/>
        <v>9569.89</v>
      </c>
      <c r="P82" s="13">
        <f t="shared" si="4"/>
        <v>52860.92</v>
      </c>
      <c r="Q82" s="13">
        <f t="shared" si="4"/>
        <v>0</v>
      </c>
      <c r="R82" s="13">
        <f t="shared" si="4"/>
        <v>6068.18</v>
      </c>
      <c r="S82" s="13">
        <f t="shared" si="4"/>
        <v>3698</v>
      </c>
      <c r="T82" s="13">
        <f t="shared" si="4"/>
        <v>250</v>
      </c>
      <c r="U82" s="13">
        <f t="shared" si="4"/>
        <v>0</v>
      </c>
      <c r="V82" s="13">
        <f t="shared" si="4"/>
        <v>0</v>
      </c>
      <c r="W82" s="13">
        <f t="shared" si="4"/>
        <v>4005.2200000000003</v>
      </c>
      <c r="X82" s="13">
        <f t="shared" si="4"/>
        <v>4692</v>
      </c>
      <c r="Y82" s="13">
        <f t="shared" si="4"/>
        <v>200</v>
      </c>
      <c r="Z82" s="13">
        <f t="shared" si="4"/>
        <v>149238.04999999999</v>
      </c>
      <c r="AA82" s="13">
        <f t="shared" si="4"/>
        <v>138037.40000000002</v>
      </c>
    </row>
    <row r="84" spans="1:27" x14ac:dyDescent="0.25">
      <c r="A84" s="10" t="s">
        <v>92</v>
      </c>
    </row>
    <row r="85" spans="1:27" x14ac:dyDescent="0.25">
      <c r="A85">
        <v>267</v>
      </c>
      <c r="B85" t="s">
        <v>93</v>
      </c>
      <c r="C85" s="11">
        <v>14440.5</v>
      </c>
      <c r="D85" s="11">
        <v>556.75</v>
      </c>
      <c r="E85" s="11">
        <v>392.04</v>
      </c>
      <c r="F85" s="11">
        <v>0</v>
      </c>
      <c r="G85" s="11">
        <v>0</v>
      </c>
      <c r="H85" s="11">
        <v>0</v>
      </c>
      <c r="I85" s="11">
        <v>750</v>
      </c>
      <c r="J85" s="11">
        <v>0</v>
      </c>
      <c r="K85" s="11">
        <v>16139.29</v>
      </c>
      <c r="L85" s="11">
        <v>2840.68</v>
      </c>
      <c r="M85" s="12">
        <v>-0.02</v>
      </c>
      <c r="N85" s="11">
        <v>938.63</v>
      </c>
      <c r="O85" s="11">
        <v>0</v>
      </c>
      <c r="P85" s="11">
        <v>4609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149</v>
      </c>
      <c r="Y85" s="11">
        <v>0</v>
      </c>
      <c r="Z85" s="11">
        <v>8537.2900000000009</v>
      </c>
      <c r="AA85" s="11">
        <v>7602</v>
      </c>
    </row>
    <row r="86" spans="1:27" x14ac:dyDescent="0.25">
      <c r="A86">
        <v>268</v>
      </c>
      <c r="B86" t="s">
        <v>94</v>
      </c>
      <c r="C86" s="11">
        <v>8676.5</v>
      </c>
      <c r="D86" s="11">
        <v>339.67</v>
      </c>
      <c r="E86" s="11">
        <v>239.75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9255.92</v>
      </c>
      <c r="L86" s="11">
        <v>1422.51</v>
      </c>
      <c r="M86" s="11">
        <v>0.04</v>
      </c>
      <c r="N86" s="11">
        <v>563.97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520</v>
      </c>
      <c r="Y86" s="11">
        <v>0</v>
      </c>
      <c r="Z86" s="11">
        <v>2506.52</v>
      </c>
      <c r="AA86" s="11">
        <v>6749.4</v>
      </c>
    </row>
    <row r="87" spans="1:27" x14ac:dyDescent="0.25">
      <c r="A87">
        <v>282</v>
      </c>
      <c r="B87" t="s">
        <v>95</v>
      </c>
      <c r="C87" s="11">
        <v>8676.5</v>
      </c>
      <c r="D87" s="11">
        <v>339.67</v>
      </c>
      <c r="E87" s="11">
        <v>239.75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9255.92</v>
      </c>
      <c r="L87" s="11">
        <v>1422.51</v>
      </c>
      <c r="M87" s="11">
        <v>0.04</v>
      </c>
      <c r="N87" s="11">
        <v>563.97</v>
      </c>
      <c r="O87" s="11">
        <v>0</v>
      </c>
      <c r="P87" s="11">
        <v>2892</v>
      </c>
      <c r="Q87" s="11">
        <v>0</v>
      </c>
      <c r="R87" s="11">
        <v>0</v>
      </c>
      <c r="S87" s="11">
        <v>593</v>
      </c>
      <c r="T87" s="11">
        <v>0</v>
      </c>
      <c r="U87" s="11">
        <v>0</v>
      </c>
      <c r="V87" s="11">
        <v>0</v>
      </c>
      <c r="W87" s="11">
        <v>0</v>
      </c>
      <c r="X87" s="11">
        <v>489</v>
      </c>
      <c r="Y87" s="11">
        <v>0</v>
      </c>
      <c r="Z87" s="11">
        <v>5960.52</v>
      </c>
      <c r="AA87" s="11">
        <v>3295.4</v>
      </c>
    </row>
    <row r="88" spans="1:27" x14ac:dyDescent="0.25">
      <c r="A88">
        <v>347</v>
      </c>
      <c r="B88" t="s">
        <v>96</v>
      </c>
      <c r="C88" s="11">
        <v>8676.5</v>
      </c>
      <c r="D88" s="11">
        <v>339.67</v>
      </c>
      <c r="E88" s="11">
        <v>239.75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9255.92</v>
      </c>
      <c r="L88" s="11">
        <v>1422.51</v>
      </c>
      <c r="M88" s="11">
        <v>0.04</v>
      </c>
      <c r="N88" s="11">
        <v>563.97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1986.52</v>
      </c>
      <c r="AA88" s="11">
        <v>7269.4</v>
      </c>
    </row>
    <row r="89" spans="1:27" x14ac:dyDescent="0.25">
      <c r="A89">
        <v>47</v>
      </c>
      <c r="B89" t="s">
        <v>97</v>
      </c>
      <c r="C89" s="11">
        <v>14440.5</v>
      </c>
      <c r="D89" s="11">
        <v>556.75</v>
      </c>
      <c r="E89" s="11">
        <v>392.04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15389.29</v>
      </c>
      <c r="L89" s="11">
        <v>2840.68</v>
      </c>
      <c r="M89" s="11">
        <v>0.18</v>
      </c>
      <c r="N89" s="11">
        <v>938.63</v>
      </c>
      <c r="O89" s="11">
        <v>0</v>
      </c>
      <c r="P89" s="11">
        <v>4609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302</v>
      </c>
      <c r="Y89" s="11">
        <v>0</v>
      </c>
      <c r="Z89" s="11">
        <v>8690.49</v>
      </c>
      <c r="AA89" s="11">
        <v>6698.8</v>
      </c>
    </row>
    <row r="90" spans="1:27" x14ac:dyDescent="0.25">
      <c r="A90">
        <v>53</v>
      </c>
      <c r="B90" t="s">
        <v>98</v>
      </c>
      <c r="C90" s="11">
        <v>7591.5</v>
      </c>
      <c r="D90" s="11">
        <v>286.20999999999998</v>
      </c>
      <c r="E90" s="11">
        <v>172.25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8049.96</v>
      </c>
      <c r="L90" s="11">
        <v>1164.92</v>
      </c>
      <c r="M90" s="12">
        <v>-0.14000000000000001</v>
      </c>
      <c r="N90" s="11">
        <v>493.45</v>
      </c>
      <c r="O90" s="11">
        <v>2023.53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3681.76</v>
      </c>
      <c r="AA90" s="11">
        <v>4368.2</v>
      </c>
    </row>
    <row r="91" spans="1:27" x14ac:dyDescent="0.25">
      <c r="A91">
        <v>200</v>
      </c>
      <c r="B91" t="s">
        <v>99</v>
      </c>
      <c r="C91" s="11">
        <v>37293</v>
      </c>
      <c r="D91" s="11">
        <v>799.21</v>
      </c>
      <c r="E91" s="11">
        <v>575.63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38667.839999999997</v>
      </c>
      <c r="L91" s="11">
        <v>9760.7999999999993</v>
      </c>
      <c r="M91" s="12">
        <v>-0.01</v>
      </c>
      <c r="N91" s="11">
        <v>2424.0500000000002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245</v>
      </c>
      <c r="Y91" s="11">
        <v>0</v>
      </c>
      <c r="Z91" s="11">
        <v>12429.84</v>
      </c>
      <c r="AA91" s="11">
        <v>26238</v>
      </c>
    </row>
    <row r="92" spans="1:27" x14ac:dyDescent="0.25">
      <c r="A92" t="s">
        <v>32</v>
      </c>
      <c r="C92" t="s">
        <v>33</v>
      </c>
      <c r="D92" t="s">
        <v>33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 t="s">
        <v>33</v>
      </c>
      <c r="K92" t="s">
        <v>33</v>
      </c>
      <c r="L92" t="s">
        <v>33</v>
      </c>
      <c r="M92" t="s">
        <v>33</v>
      </c>
      <c r="N92" t="s">
        <v>33</v>
      </c>
      <c r="O92" t="s">
        <v>33</v>
      </c>
      <c r="P92" t="s">
        <v>33</v>
      </c>
      <c r="Q92" t="s">
        <v>33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  <c r="X92" t="s">
        <v>33</v>
      </c>
      <c r="Y92" t="s">
        <v>33</v>
      </c>
      <c r="Z92" t="s">
        <v>33</v>
      </c>
      <c r="AA92" t="s">
        <v>33</v>
      </c>
    </row>
    <row r="93" spans="1:27" x14ac:dyDescent="0.25">
      <c r="B93" s="13"/>
      <c r="C93" s="13">
        <f>SUM(C85:C92)</f>
        <v>99795</v>
      </c>
      <c r="D93" s="13">
        <f t="shared" ref="D93:AA93" si="5">SUM(D85:D92)</f>
        <v>3217.9300000000003</v>
      </c>
      <c r="E93" s="13">
        <f t="shared" si="5"/>
        <v>2251.21</v>
      </c>
      <c r="F93" s="13">
        <f t="shared" si="5"/>
        <v>0</v>
      </c>
      <c r="G93" s="13">
        <f t="shared" si="5"/>
        <v>0</v>
      </c>
      <c r="H93" s="13">
        <f t="shared" si="5"/>
        <v>0</v>
      </c>
      <c r="I93" s="13">
        <f t="shared" si="5"/>
        <v>750</v>
      </c>
      <c r="J93" s="13">
        <f t="shared" si="5"/>
        <v>0</v>
      </c>
      <c r="K93" s="13">
        <f t="shared" si="5"/>
        <v>106014.14</v>
      </c>
      <c r="L93" s="13">
        <f t="shared" si="5"/>
        <v>20874.61</v>
      </c>
      <c r="M93" s="13">
        <f t="shared" si="5"/>
        <v>0.13</v>
      </c>
      <c r="N93" s="13">
        <f t="shared" si="5"/>
        <v>6486.67</v>
      </c>
      <c r="O93" s="13">
        <f t="shared" si="5"/>
        <v>2023.53</v>
      </c>
      <c r="P93" s="13">
        <f t="shared" si="5"/>
        <v>12110</v>
      </c>
      <c r="Q93" s="13">
        <f t="shared" si="5"/>
        <v>0</v>
      </c>
      <c r="R93" s="13">
        <f t="shared" si="5"/>
        <v>0</v>
      </c>
      <c r="S93" s="13">
        <f t="shared" si="5"/>
        <v>593</v>
      </c>
      <c r="T93" s="13">
        <f t="shared" si="5"/>
        <v>0</v>
      </c>
      <c r="U93" s="13">
        <f t="shared" si="5"/>
        <v>0</v>
      </c>
      <c r="V93" s="13">
        <f t="shared" si="5"/>
        <v>0</v>
      </c>
      <c r="W93" s="13">
        <f t="shared" si="5"/>
        <v>0</v>
      </c>
      <c r="X93" s="13">
        <f t="shared" si="5"/>
        <v>1705</v>
      </c>
      <c r="Y93" s="13">
        <f t="shared" si="5"/>
        <v>0</v>
      </c>
      <c r="Z93" s="13">
        <f t="shared" si="5"/>
        <v>43792.94</v>
      </c>
      <c r="AA93" s="13">
        <f t="shared" si="5"/>
        <v>62221.2</v>
      </c>
    </row>
    <row r="95" spans="1:27" x14ac:dyDescent="0.25">
      <c r="A95" s="10" t="s">
        <v>100</v>
      </c>
    </row>
    <row r="96" spans="1:27" x14ac:dyDescent="0.25">
      <c r="A96">
        <v>25</v>
      </c>
      <c r="B96" t="s">
        <v>101</v>
      </c>
      <c r="C96" s="11">
        <v>7591.5</v>
      </c>
      <c r="D96" s="11">
        <v>286.20999999999998</v>
      </c>
      <c r="E96" s="11">
        <v>172.25</v>
      </c>
      <c r="F96" s="11">
        <v>0</v>
      </c>
      <c r="G96" s="11">
        <v>0</v>
      </c>
      <c r="H96" s="11">
        <v>0</v>
      </c>
      <c r="I96" s="11">
        <v>750</v>
      </c>
      <c r="J96" s="11">
        <v>0</v>
      </c>
      <c r="K96" s="11">
        <v>8799.9599999999991</v>
      </c>
      <c r="L96" s="11">
        <v>1164.92</v>
      </c>
      <c r="M96" s="12">
        <v>-0.01</v>
      </c>
      <c r="N96" s="11">
        <v>493.45</v>
      </c>
      <c r="O96" s="11">
        <v>0</v>
      </c>
      <c r="P96" s="11">
        <v>0</v>
      </c>
      <c r="Q96" s="11">
        <v>0</v>
      </c>
      <c r="R96" s="11">
        <v>0</v>
      </c>
      <c r="S96" s="11">
        <v>122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1780.36</v>
      </c>
      <c r="AA96" s="11">
        <v>7019.6</v>
      </c>
    </row>
    <row r="97" spans="1:27" x14ac:dyDescent="0.25">
      <c r="A97">
        <v>261</v>
      </c>
      <c r="B97" t="s">
        <v>102</v>
      </c>
      <c r="C97" s="11">
        <v>11310</v>
      </c>
      <c r="D97" s="11">
        <v>385</v>
      </c>
      <c r="E97" s="11">
        <v>271.63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11966.63</v>
      </c>
      <c r="L97" s="11">
        <v>2035.67</v>
      </c>
      <c r="M97" s="12">
        <v>-0.1</v>
      </c>
      <c r="N97" s="11">
        <v>735.15</v>
      </c>
      <c r="O97" s="11">
        <v>0</v>
      </c>
      <c r="P97" s="11">
        <v>4044.51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6815.23</v>
      </c>
      <c r="AA97" s="11">
        <v>5151.3999999999996</v>
      </c>
    </row>
    <row r="98" spans="1:27" x14ac:dyDescent="0.25">
      <c r="A98">
        <v>330</v>
      </c>
      <c r="B98" t="s">
        <v>103</v>
      </c>
      <c r="C98" s="11">
        <v>8676.5</v>
      </c>
      <c r="D98" s="11">
        <v>339.67</v>
      </c>
      <c r="E98" s="11">
        <v>239.75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9255.92</v>
      </c>
      <c r="L98" s="11">
        <v>1422.51</v>
      </c>
      <c r="M98" s="12">
        <v>-0.16</v>
      </c>
      <c r="N98" s="11">
        <v>563.97</v>
      </c>
      <c r="O98" s="11">
        <v>0</v>
      </c>
      <c r="P98" s="11">
        <v>1384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403</v>
      </c>
      <c r="Y98" s="11">
        <v>0</v>
      </c>
      <c r="Z98" s="11">
        <v>3773.32</v>
      </c>
      <c r="AA98" s="11">
        <v>5482.6</v>
      </c>
    </row>
    <row r="99" spans="1:27" x14ac:dyDescent="0.25">
      <c r="A99">
        <v>75</v>
      </c>
      <c r="B99" t="s">
        <v>104</v>
      </c>
      <c r="C99" s="11">
        <v>29565.5</v>
      </c>
      <c r="D99" s="11">
        <v>783</v>
      </c>
      <c r="E99" s="11">
        <v>550.79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30899.29</v>
      </c>
      <c r="L99" s="11">
        <v>7430.24</v>
      </c>
      <c r="M99" s="12">
        <v>-0.11</v>
      </c>
      <c r="N99" s="11">
        <v>1921.76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166</v>
      </c>
      <c r="Y99" s="11">
        <v>0</v>
      </c>
      <c r="Z99" s="11">
        <v>9517.89</v>
      </c>
      <c r="AA99" s="11">
        <v>21381.4</v>
      </c>
    </row>
    <row r="100" spans="1:27" x14ac:dyDescent="0.25">
      <c r="A100">
        <v>121</v>
      </c>
      <c r="B100" t="s">
        <v>105</v>
      </c>
      <c r="C100" s="11">
        <v>8676.5</v>
      </c>
      <c r="D100" s="11">
        <v>339.67</v>
      </c>
      <c r="E100" s="11">
        <v>239.75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9255.92</v>
      </c>
      <c r="L100" s="11">
        <v>1422.51</v>
      </c>
      <c r="M100" s="11">
        <v>0.04</v>
      </c>
      <c r="N100" s="11">
        <v>563.97</v>
      </c>
      <c r="O100" s="11">
        <v>0</v>
      </c>
      <c r="P100" s="11">
        <v>2500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4486.5200000000004</v>
      </c>
      <c r="AA100" s="11">
        <v>4769.3999999999996</v>
      </c>
    </row>
    <row r="101" spans="1:27" x14ac:dyDescent="0.25">
      <c r="A101">
        <v>215</v>
      </c>
      <c r="B101" t="s">
        <v>106</v>
      </c>
      <c r="C101" s="11">
        <v>37293</v>
      </c>
      <c r="D101" s="11">
        <v>799.21</v>
      </c>
      <c r="E101" s="11">
        <v>575.63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38667.839999999997</v>
      </c>
      <c r="L101" s="11">
        <v>9760.7999999999993</v>
      </c>
      <c r="M101" s="12">
        <v>-0.01</v>
      </c>
      <c r="N101" s="11">
        <v>2424.0500000000002</v>
      </c>
      <c r="O101" s="11">
        <v>0</v>
      </c>
      <c r="P101" s="11">
        <v>8500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20684.84</v>
      </c>
      <c r="AA101" s="11">
        <v>17983</v>
      </c>
    </row>
    <row r="102" spans="1:27" x14ac:dyDescent="0.25">
      <c r="A102">
        <v>216</v>
      </c>
      <c r="B102" t="s">
        <v>107</v>
      </c>
      <c r="C102" s="11">
        <v>11310</v>
      </c>
      <c r="D102" s="11">
        <v>385</v>
      </c>
      <c r="E102" s="11">
        <v>271.63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11966.63</v>
      </c>
      <c r="L102" s="11">
        <v>2035.67</v>
      </c>
      <c r="M102" s="11">
        <v>0.01</v>
      </c>
      <c r="N102" s="11">
        <v>735.15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247</v>
      </c>
      <c r="Y102" s="11">
        <v>0</v>
      </c>
      <c r="Z102" s="11">
        <v>3017.83</v>
      </c>
      <c r="AA102" s="11">
        <v>8948.7999999999993</v>
      </c>
    </row>
    <row r="103" spans="1:27" x14ac:dyDescent="0.25">
      <c r="A103" t="s">
        <v>32</v>
      </c>
      <c r="C103" t="s">
        <v>33</v>
      </c>
      <c r="D103" t="s">
        <v>33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 t="s">
        <v>33</v>
      </c>
      <c r="K103" t="s">
        <v>33</v>
      </c>
      <c r="L103" t="s">
        <v>33</v>
      </c>
      <c r="M103" t="s">
        <v>33</v>
      </c>
      <c r="N103" t="s">
        <v>33</v>
      </c>
      <c r="O103" t="s">
        <v>33</v>
      </c>
      <c r="P103" t="s">
        <v>33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  <c r="X103" t="s">
        <v>33</v>
      </c>
      <c r="Y103" t="s">
        <v>33</v>
      </c>
      <c r="Z103" t="s">
        <v>33</v>
      </c>
      <c r="AA103" t="s">
        <v>33</v>
      </c>
    </row>
    <row r="104" spans="1:27" x14ac:dyDescent="0.25">
      <c r="B104" s="13"/>
      <c r="C104" s="13">
        <f>SUM(C96:C103)</f>
        <v>114423</v>
      </c>
      <c r="D104" s="13">
        <f t="shared" ref="D104:AA104" si="6">SUM(D96:D103)</f>
        <v>3317.76</v>
      </c>
      <c r="E104" s="13">
        <f t="shared" si="6"/>
        <v>2321.4300000000003</v>
      </c>
      <c r="F104" s="13">
        <f t="shared" si="6"/>
        <v>0</v>
      </c>
      <c r="G104" s="13">
        <f t="shared" si="6"/>
        <v>0</v>
      </c>
      <c r="H104" s="13">
        <f t="shared" si="6"/>
        <v>0</v>
      </c>
      <c r="I104" s="13">
        <f t="shared" si="6"/>
        <v>750</v>
      </c>
      <c r="J104" s="13">
        <f t="shared" si="6"/>
        <v>0</v>
      </c>
      <c r="K104" s="13">
        <f t="shared" si="6"/>
        <v>120812.19</v>
      </c>
      <c r="L104" s="13">
        <f t="shared" si="6"/>
        <v>25272.32</v>
      </c>
      <c r="M104" s="13">
        <f t="shared" si="6"/>
        <v>-0.34</v>
      </c>
      <c r="N104" s="13">
        <f t="shared" si="6"/>
        <v>7437.5</v>
      </c>
      <c r="O104" s="13">
        <f t="shared" si="6"/>
        <v>0</v>
      </c>
      <c r="P104" s="13">
        <f t="shared" si="6"/>
        <v>16428.510000000002</v>
      </c>
      <c r="Q104" s="13">
        <f t="shared" si="6"/>
        <v>0</v>
      </c>
      <c r="R104" s="13">
        <f t="shared" si="6"/>
        <v>0</v>
      </c>
      <c r="S104" s="13">
        <f t="shared" si="6"/>
        <v>122</v>
      </c>
      <c r="T104" s="13">
        <f t="shared" si="6"/>
        <v>0</v>
      </c>
      <c r="U104" s="13">
        <f t="shared" si="6"/>
        <v>0</v>
      </c>
      <c r="V104" s="13">
        <f t="shared" si="6"/>
        <v>0</v>
      </c>
      <c r="W104" s="13">
        <f t="shared" si="6"/>
        <v>0</v>
      </c>
      <c r="X104" s="13">
        <f t="shared" si="6"/>
        <v>816</v>
      </c>
      <c r="Y104" s="13">
        <f t="shared" si="6"/>
        <v>0</v>
      </c>
      <c r="Z104" s="13">
        <f t="shared" si="6"/>
        <v>50075.990000000005</v>
      </c>
      <c r="AA104" s="13">
        <f t="shared" si="6"/>
        <v>70736.2</v>
      </c>
    </row>
    <row r="106" spans="1:27" x14ac:dyDescent="0.25">
      <c r="A106" s="10" t="s">
        <v>108</v>
      </c>
    </row>
    <row r="107" spans="1:27" x14ac:dyDescent="0.25">
      <c r="A107">
        <v>271</v>
      </c>
      <c r="B107" t="s">
        <v>109</v>
      </c>
      <c r="C107" s="11">
        <v>14440.5</v>
      </c>
      <c r="D107" s="11">
        <v>556.75</v>
      </c>
      <c r="E107" s="11">
        <v>392.04</v>
      </c>
      <c r="F107" s="11">
        <v>0</v>
      </c>
      <c r="G107" s="11">
        <v>0</v>
      </c>
      <c r="H107" s="11">
        <v>0</v>
      </c>
      <c r="I107" s="11">
        <v>750</v>
      </c>
      <c r="J107" s="11">
        <v>0</v>
      </c>
      <c r="K107" s="11">
        <v>16139.29</v>
      </c>
      <c r="L107" s="11">
        <v>2840.68</v>
      </c>
      <c r="M107" s="11">
        <v>0.02</v>
      </c>
      <c r="N107" s="11">
        <v>938.63</v>
      </c>
      <c r="O107" s="11">
        <v>2785.77</v>
      </c>
      <c r="P107" s="11">
        <v>3439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993.79</v>
      </c>
      <c r="X107" s="11">
        <v>0</v>
      </c>
      <c r="Y107" s="11">
        <v>0</v>
      </c>
      <c r="Z107" s="11">
        <v>10997.89</v>
      </c>
      <c r="AA107" s="11">
        <v>5141.3999999999996</v>
      </c>
    </row>
    <row r="108" spans="1:27" x14ac:dyDescent="0.25">
      <c r="A108">
        <v>278</v>
      </c>
      <c r="B108" t="s">
        <v>110</v>
      </c>
      <c r="C108" s="11">
        <v>14440.5</v>
      </c>
      <c r="D108" s="11">
        <v>556.75</v>
      </c>
      <c r="E108" s="11">
        <v>392.04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15389.29</v>
      </c>
      <c r="L108" s="11">
        <v>2840.68</v>
      </c>
      <c r="M108" s="12">
        <v>-0.02</v>
      </c>
      <c r="N108" s="11">
        <v>938.63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3494.2</v>
      </c>
      <c r="X108" s="11">
        <v>0</v>
      </c>
      <c r="Y108" s="11">
        <v>0</v>
      </c>
      <c r="Z108" s="11">
        <v>7273.49</v>
      </c>
      <c r="AA108" s="11">
        <v>8115.8</v>
      </c>
    </row>
    <row r="109" spans="1:27" x14ac:dyDescent="0.25">
      <c r="A109">
        <v>280</v>
      </c>
      <c r="B109" t="s">
        <v>111</v>
      </c>
      <c r="C109" s="11">
        <v>14440.5</v>
      </c>
      <c r="D109" s="11">
        <v>556.75</v>
      </c>
      <c r="E109" s="11">
        <v>392.04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15389.29</v>
      </c>
      <c r="L109" s="11">
        <v>2840.68</v>
      </c>
      <c r="M109" s="12">
        <v>-7.0000000000000007E-2</v>
      </c>
      <c r="N109" s="11">
        <v>938.63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3524.45</v>
      </c>
      <c r="X109" s="11">
        <v>0</v>
      </c>
      <c r="Y109" s="11">
        <v>0</v>
      </c>
      <c r="Z109" s="11">
        <v>7303.69</v>
      </c>
      <c r="AA109" s="11">
        <v>8085.6</v>
      </c>
    </row>
    <row r="110" spans="1:27" x14ac:dyDescent="0.25">
      <c r="A110">
        <v>297</v>
      </c>
      <c r="B110" t="s">
        <v>112</v>
      </c>
      <c r="C110" s="11">
        <v>11310</v>
      </c>
      <c r="D110" s="11">
        <v>385</v>
      </c>
      <c r="E110" s="11">
        <v>271.63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11966.63</v>
      </c>
      <c r="L110" s="11">
        <v>2035.67</v>
      </c>
      <c r="M110" s="11">
        <v>0.01</v>
      </c>
      <c r="N110" s="11">
        <v>735.15</v>
      </c>
      <c r="O110" s="11">
        <v>0</v>
      </c>
      <c r="P110" s="11">
        <v>1203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3973.83</v>
      </c>
      <c r="AA110" s="11">
        <v>7992.8</v>
      </c>
    </row>
    <row r="111" spans="1:27" x14ac:dyDescent="0.25">
      <c r="A111">
        <v>298</v>
      </c>
      <c r="B111" t="s">
        <v>113</v>
      </c>
      <c r="C111" s="11">
        <v>14440.5</v>
      </c>
      <c r="D111" s="11">
        <v>556.75</v>
      </c>
      <c r="E111" s="11">
        <v>392.04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15389.29</v>
      </c>
      <c r="L111" s="11">
        <v>2840.68</v>
      </c>
      <c r="M111" s="12">
        <v>-0.02</v>
      </c>
      <c r="N111" s="11">
        <v>938.63</v>
      </c>
      <c r="O111" s="11">
        <v>0</v>
      </c>
      <c r="P111" s="11">
        <v>1806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164</v>
      </c>
      <c r="Y111" s="11">
        <v>0</v>
      </c>
      <c r="Z111" s="11">
        <v>5749.29</v>
      </c>
      <c r="AA111" s="11">
        <v>9640</v>
      </c>
    </row>
    <row r="112" spans="1:27" x14ac:dyDescent="0.25">
      <c r="A112">
        <v>299</v>
      </c>
      <c r="B112" t="s">
        <v>114</v>
      </c>
      <c r="C112" s="11">
        <v>9716.5</v>
      </c>
      <c r="D112" s="11">
        <v>363.42</v>
      </c>
      <c r="E112" s="11">
        <v>255.96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10335.879999999999</v>
      </c>
      <c r="L112" s="11">
        <v>1653.19</v>
      </c>
      <c r="M112" s="11">
        <v>0.12</v>
      </c>
      <c r="N112" s="11">
        <v>631.57000000000005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2284.88</v>
      </c>
      <c r="AA112" s="11">
        <v>8051</v>
      </c>
    </row>
    <row r="113" spans="1:27" x14ac:dyDescent="0.25">
      <c r="A113">
        <v>309</v>
      </c>
      <c r="B113" t="s">
        <v>115</v>
      </c>
      <c r="C113" s="11">
        <v>9716.5</v>
      </c>
      <c r="D113" s="11">
        <v>363.42</v>
      </c>
      <c r="E113" s="11">
        <v>255.96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10335.879999999999</v>
      </c>
      <c r="L113" s="11">
        <v>1653.19</v>
      </c>
      <c r="M113" s="12">
        <v>-0.01</v>
      </c>
      <c r="N113" s="11">
        <v>631.57000000000005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3329.93</v>
      </c>
      <c r="X113" s="11">
        <v>360</v>
      </c>
      <c r="Y113" s="11">
        <v>0</v>
      </c>
      <c r="Z113" s="11">
        <v>5974.68</v>
      </c>
      <c r="AA113" s="11">
        <v>4361.2</v>
      </c>
    </row>
    <row r="114" spans="1:27" x14ac:dyDescent="0.25">
      <c r="A114">
        <v>351</v>
      </c>
      <c r="B114" t="s">
        <v>116</v>
      </c>
      <c r="C114" s="11">
        <v>14440.5</v>
      </c>
      <c r="D114" s="11">
        <v>556.75</v>
      </c>
      <c r="E114" s="11">
        <v>392.04</v>
      </c>
      <c r="F114" s="11">
        <v>0</v>
      </c>
      <c r="G114" s="11">
        <v>0</v>
      </c>
      <c r="H114" s="11">
        <v>0</v>
      </c>
      <c r="I114" s="11">
        <v>750</v>
      </c>
      <c r="J114" s="11">
        <v>0</v>
      </c>
      <c r="K114" s="11">
        <v>16139.29</v>
      </c>
      <c r="L114" s="11">
        <v>2840.68</v>
      </c>
      <c r="M114" s="12">
        <v>-0.02</v>
      </c>
      <c r="N114" s="11">
        <v>938.63</v>
      </c>
      <c r="O114" s="11">
        <v>0</v>
      </c>
      <c r="P114" s="11">
        <v>0</v>
      </c>
      <c r="Q114" s="11">
        <v>0</v>
      </c>
      <c r="R114" s="11">
        <v>0</v>
      </c>
      <c r="S114" s="11">
        <v>572</v>
      </c>
      <c r="T114" s="11">
        <v>0</v>
      </c>
      <c r="U114" s="11">
        <v>0</v>
      </c>
      <c r="V114" s="11">
        <v>0</v>
      </c>
      <c r="W114" s="11">
        <v>0</v>
      </c>
      <c r="X114" s="11">
        <v>241</v>
      </c>
      <c r="Y114" s="11">
        <v>0</v>
      </c>
      <c r="Z114" s="11">
        <v>4592.29</v>
      </c>
      <c r="AA114" s="11">
        <v>11547</v>
      </c>
    </row>
    <row r="115" spans="1:27" x14ac:dyDescent="0.25">
      <c r="A115">
        <v>373</v>
      </c>
      <c r="B115" t="s">
        <v>117</v>
      </c>
      <c r="C115" s="11">
        <v>7591.5</v>
      </c>
      <c r="D115" s="11">
        <v>286.20999999999998</v>
      </c>
      <c r="E115" s="11">
        <v>172.25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8049.96</v>
      </c>
      <c r="L115" s="11">
        <v>1164.92</v>
      </c>
      <c r="M115" s="12">
        <v>-0.01</v>
      </c>
      <c r="N115" s="11">
        <v>493.45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1658.36</v>
      </c>
      <c r="AA115" s="11">
        <v>6391.6</v>
      </c>
    </row>
    <row r="116" spans="1:27" x14ac:dyDescent="0.25">
      <c r="A116">
        <v>106</v>
      </c>
      <c r="B116" t="s">
        <v>118</v>
      </c>
      <c r="C116" s="11">
        <v>9716.5</v>
      </c>
      <c r="D116" s="11">
        <v>363.42</v>
      </c>
      <c r="E116" s="11">
        <v>255.96</v>
      </c>
      <c r="F116" s="11">
        <v>0</v>
      </c>
      <c r="G116" s="11">
        <v>0</v>
      </c>
      <c r="H116" s="11">
        <v>0</v>
      </c>
      <c r="I116" s="11">
        <v>750</v>
      </c>
      <c r="J116" s="11">
        <v>0</v>
      </c>
      <c r="K116" s="11">
        <v>11085.88</v>
      </c>
      <c r="L116" s="11">
        <v>1653.19</v>
      </c>
      <c r="M116" s="12">
        <v>-0.14000000000000001</v>
      </c>
      <c r="N116" s="11">
        <v>631.57000000000005</v>
      </c>
      <c r="O116" s="11">
        <v>0</v>
      </c>
      <c r="P116" s="11">
        <v>0</v>
      </c>
      <c r="Q116" s="11">
        <v>0</v>
      </c>
      <c r="R116" s="11">
        <v>0</v>
      </c>
      <c r="S116" s="11">
        <v>18</v>
      </c>
      <c r="T116" s="11">
        <v>0</v>
      </c>
      <c r="U116" s="11">
        <v>0</v>
      </c>
      <c r="V116" s="11">
        <v>0</v>
      </c>
      <c r="W116" s="11">
        <v>3354.06</v>
      </c>
      <c r="X116" s="11">
        <v>0</v>
      </c>
      <c r="Y116" s="11">
        <v>0</v>
      </c>
      <c r="Z116" s="11">
        <v>5656.68</v>
      </c>
      <c r="AA116" s="11">
        <v>5429.2</v>
      </c>
    </row>
    <row r="117" spans="1:27" x14ac:dyDescent="0.25">
      <c r="A117">
        <v>239</v>
      </c>
      <c r="B117" t="s">
        <v>119</v>
      </c>
      <c r="C117" s="11">
        <v>14440.5</v>
      </c>
      <c r="D117" s="11">
        <v>556.75</v>
      </c>
      <c r="E117" s="11">
        <v>392.04</v>
      </c>
      <c r="F117" s="11">
        <v>0</v>
      </c>
      <c r="G117" s="11">
        <v>0</v>
      </c>
      <c r="H117" s="11">
        <v>0</v>
      </c>
      <c r="I117" s="11">
        <v>1500</v>
      </c>
      <c r="J117" s="11">
        <v>0</v>
      </c>
      <c r="K117" s="11">
        <v>16889.29</v>
      </c>
      <c r="L117" s="11">
        <v>2840.68</v>
      </c>
      <c r="M117" s="12">
        <v>-0.02</v>
      </c>
      <c r="N117" s="11">
        <v>938.63</v>
      </c>
      <c r="O117" s="11">
        <v>0</v>
      </c>
      <c r="P117" s="11">
        <v>4609</v>
      </c>
      <c r="Q117" s="11">
        <v>0</v>
      </c>
      <c r="R117" s="11">
        <v>0</v>
      </c>
      <c r="S117" s="11">
        <v>229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8617.2900000000009</v>
      </c>
      <c r="AA117" s="11">
        <v>8272</v>
      </c>
    </row>
    <row r="118" spans="1:27" x14ac:dyDescent="0.25">
      <c r="A118">
        <v>243</v>
      </c>
      <c r="B118" t="s">
        <v>120</v>
      </c>
      <c r="C118" s="11">
        <v>14440.5</v>
      </c>
      <c r="D118" s="11">
        <v>556.75</v>
      </c>
      <c r="E118" s="11">
        <v>392.04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15389.29</v>
      </c>
      <c r="L118" s="11">
        <v>2840.68</v>
      </c>
      <c r="M118" s="12">
        <v>-0.19</v>
      </c>
      <c r="N118" s="11">
        <v>938.63</v>
      </c>
      <c r="O118" s="11">
        <v>2785.77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6564.89</v>
      </c>
      <c r="AA118" s="11">
        <v>8824.4</v>
      </c>
    </row>
    <row r="119" spans="1:27" x14ac:dyDescent="0.25">
      <c r="A119">
        <v>254</v>
      </c>
      <c r="B119" t="s">
        <v>121</v>
      </c>
      <c r="C119" s="11">
        <v>37293</v>
      </c>
      <c r="D119" s="11">
        <v>799.21</v>
      </c>
      <c r="E119" s="11">
        <v>575.63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38667.839999999997</v>
      </c>
      <c r="L119" s="11">
        <v>9760.7999999999993</v>
      </c>
      <c r="M119" s="11">
        <v>0.19</v>
      </c>
      <c r="N119" s="11">
        <v>2424.0500000000002</v>
      </c>
      <c r="O119" s="11">
        <v>0</v>
      </c>
      <c r="P119" s="11">
        <v>5585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332</v>
      </c>
      <c r="Y119" s="11">
        <v>0</v>
      </c>
      <c r="Z119" s="11">
        <v>18102.04</v>
      </c>
      <c r="AA119" s="11">
        <v>20565.8</v>
      </c>
    </row>
    <row r="120" spans="1:27" x14ac:dyDescent="0.25">
      <c r="A120" t="s">
        <v>32</v>
      </c>
      <c r="C120" t="s">
        <v>33</v>
      </c>
      <c r="D120" t="s">
        <v>33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 t="s">
        <v>33</v>
      </c>
      <c r="K120" t="s">
        <v>33</v>
      </c>
      <c r="L120" t="s">
        <v>33</v>
      </c>
      <c r="M120" t="s">
        <v>33</v>
      </c>
      <c r="N120" t="s">
        <v>33</v>
      </c>
      <c r="O120" t="s">
        <v>33</v>
      </c>
      <c r="P120" t="s">
        <v>33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  <c r="X120" t="s">
        <v>33</v>
      </c>
      <c r="Y120" t="s">
        <v>33</v>
      </c>
      <c r="Z120" t="s">
        <v>33</v>
      </c>
      <c r="AA120" t="s">
        <v>33</v>
      </c>
    </row>
    <row r="121" spans="1:27" x14ac:dyDescent="0.25">
      <c r="B121" s="13"/>
      <c r="C121" s="13">
        <f>SUM(C107:C120)</f>
        <v>186427.5</v>
      </c>
      <c r="D121" s="13">
        <f t="shared" ref="D121:AA121" si="7">SUM(D107:D120)</f>
        <v>6457.93</v>
      </c>
      <c r="E121" s="13">
        <f t="shared" si="7"/>
        <v>4531.67</v>
      </c>
      <c r="F121" s="13">
        <f t="shared" si="7"/>
        <v>0</v>
      </c>
      <c r="G121" s="13">
        <f t="shared" si="7"/>
        <v>0</v>
      </c>
      <c r="H121" s="13">
        <f t="shared" si="7"/>
        <v>0</v>
      </c>
      <c r="I121" s="13">
        <f t="shared" si="7"/>
        <v>3750</v>
      </c>
      <c r="J121" s="13">
        <f t="shared" si="7"/>
        <v>0</v>
      </c>
      <c r="K121" s="13">
        <f t="shared" si="7"/>
        <v>201167.10000000003</v>
      </c>
      <c r="L121" s="13">
        <f t="shared" si="7"/>
        <v>37805.72</v>
      </c>
      <c r="M121" s="13">
        <f t="shared" si="7"/>
        <v>-0.15999999999999998</v>
      </c>
      <c r="N121" s="13">
        <f t="shared" si="7"/>
        <v>12117.769999999997</v>
      </c>
      <c r="O121" s="13">
        <f t="shared" si="7"/>
        <v>5571.54</v>
      </c>
      <c r="P121" s="13">
        <f t="shared" si="7"/>
        <v>16642</v>
      </c>
      <c r="Q121" s="13">
        <f t="shared" si="7"/>
        <v>0</v>
      </c>
      <c r="R121" s="13">
        <f t="shared" si="7"/>
        <v>0</v>
      </c>
      <c r="S121" s="13">
        <f t="shared" si="7"/>
        <v>819</v>
      </c>
      <c r="T121" s="13">
        <f t="shared" si="7"/>
        <v>0</v>
      </c>
      <c r="U121" s="13">
        <f t="shared" si="7"/>
        <v>0</v>
      </c>
      <c r="V121" s="13">
        <f t="shared" si="7"/>
        <v>0</v>
      </c>
      <c r="W121" s="13">
        <f t="shared" si="7"/>
        <v>14696.429999999998</v>
      </c>
      <c r="X121" s="13">
        <f t="shared" si="7"/>
        <v>1097</v>
      </c>
      <c r="Y121" s="13">
        <f t="shared" si="7"/>
        <v>0</v>
      </c>
      <c r="Z121" s="13">
        <f t="shared" si="7"/>
        <v>88749.299999999988</v>
      </c>
      <c r="AA121" s="13">
        <f t="shared" si="7"/>
        <v>112417.8</v>
      </c>
    </row>
    <row r="123" spans="1:27" x14ac:dyDescent="0.25">
      <c r="A123" s="10" t="s">
        <v>122</v>
      </c>
    </row>
    <row r="124" spans="1:27" x14ac:dyDescent="0.25">
      <c r="A124">
        <v>321</v>
      </c>
      <c r="B124" t="s">
        <v>123</v>
      </c>
      <c r="C124" s="11">
        <v>14440.5</v>
      </c>
      <c r="D124" s="11">
        <v>556.75</v>
      </c>
      <c r="E124" s="11">
        <v>392.04</v>
      </c>
      <c r="F124" s="11">
        <v>0</v>
      </c>
      <c r="G124" s="11">
        <v>0</v>
      </c>
      <c r="H124" s="11">
        <v>0</v>
      </c>
      <c r="I124" s="11">
        <v>750</v>
      </c>
      <c r="J124" s="11">
        <v>0</v>
      </c>
      <c r="K124" s="11">
        <v>16139.29</v>
      </c>
      <c r="L124" s="11">
        <v>2840.68</v>
      </c>
      <c r="M124" s="11">
        <v>0.18</v>
      </c>
      <c r="N124" s="11">
        <v>938.63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3779.49</v>
      </c>
      <c r="AA124" s="11">
        <v>12359.8</v>
      </c>
    </row>
    <row r="125" spans="1:27" x14ac:dyDescent="0.25">
      <c r="A125">
        <v>336</v>
      </c>
      <c r="B125" t="s">
        <v>124</v>
      </c>
      <c r="C125" s="11">
        <v>7591.5</v>
      </c>
      <c r="D125" s="11">
        <v>286.20999999999998</v>
      </c>
      <c r="E125" s="11">
        <v>172.25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8049.96</v>
      </c>
      <c r="L125" s="11">
        <v>1164.92</v>
      </c>
      <c r="M125" s="12">
        <v>-0.01</v>
      </c>
      <c r="N125" s="11">
        <v>493.45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522</v>
      </c>
      <c r="Y125" s="11">
        <v>0</v>
      </c>
      <c r="Z125" s="11">
        <v>2180.36</v>
      </c>
      <c r="AA125" s="11">
        <v>5869.6</v>
      </c>
    </row>
    <row r="126" spans="1:27" x14ac:dyDescent="0.25">
      <c r="A126">
        <v>48</v>
      </c>
      <c r="B126" t="s">
        <v>125</v>
      </c>
      <c r="C126" s="11">
        <v>37293</v>
      </c>
      <c r="D126" s="11">
        <v>799.21</v>
      </c>
      <c r="E126" s="11">
        <v>575.63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38667.839999999997</v>
      </c>
      <c r="L126" s="11">
        <v>9760.7999999999993</v>
      </c>
      <c r="M126" s="12">
        <v>-0.01</v>
      </c>
      <c r="N126" s="11">
        <v>2424.0500000000002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12184.84</v>
      </c>
      <c r="AA126" s="11">
        <v>26483</v>
      </c>
    </row>
    <row r="127" spans="1:27" x14ac:dyDescent="0.25">
      <c r="A127">
        <v>123</v>
      </c>
      <c r="B127" t="s">
        <v>126</v>
      </c>
      <c r="C127" s="11">
        <v>9716.5</v>
      </c>
      <c r="D127" s="11">
        <v>363.42</v>
      </c>
      <c r="E127" s="11">
        <v>255.96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10335.879999999999</v>
      </c>
      <c r="L127" s="11">
        <v>1653.19</v>
      </c>
      <c r="M127" s="12">
        <v>-0.08</v>
      </c>
      <c r="N127" s="11">
        <v>631.57000000000005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2284.6799999999998</v>
      </c>
      <c r="AA127" s="11">
        <v>8051.2</v>
      </c>
    </row>
    <row r="128" spans="1:27" x14ac:dyDescent="0.25">
      <c r="A128">
        <v>173</v>
      </c>
      <c r="B128" t="s">
        <v>127</v>
      </c>
      <c r="C128" s="11">
        <v>14440.5</v>
      </c>
      <c r="D128" s="11">
        <v>556.75</v>
      </c>
      <c r="E128" s="11">
        <v>392.04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15389.29</v>
      </c>
      <c r="L128" s="11">
        <v>2840.68</v>
      </c>
      <c r="M128" s="11">
        <v>0.06</v>
      </c>
      <c r="N128" s="11">
        <v>938.63</v>
      </c>
      <c r="O128" s="11">
        <v>2743.77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3381.15</v>
      </c>
      <c r="X128" s="11">
        <v>214</v>
      </c>
      <c r="Y128" s="11">
        <v>0</v>
      </c>
      <c r="Z128" s="11">
        <v>10118.290000000001</v>
      </c>
      <c r="AA128" s="11">
        <v>5271</v>
      </c>
    </row>
    <row r="129" spans="1:27" x14ac:dyDescent="0.25">
      <c r="A129">
        <v>199</v>
      </c>
      <c r="B129" t="s">
        <v>128</v>
      </c>
      <c r="C129" s="11">
        <v>14440.5</v>
      </c>
      <c r="D129" s="11">
        <v>556.75</v>
      </c>
      <c r="E129" s="11">
        <v>392.04</v>
      </c>
      <c r="F129" s="11">
        <v>0</v>
      </c>
      <c r="G129" s="11">
        <v>0</v>
      </c>
      <c r="H129" s="11">
        <v>0</v>
      </c>
      <c r="I129" s="11">
        <v>750</v>
      </c>
      <c r="J129" s="11">
        <v>0</v>
      </c>
      <c r="K129" s="11">
        <v>16139.29</v>
      </c>
      <c r="L129" s="11">
        <v>2840.68</v>
      </c>
      <c r="M129" s="12">
        <v>-0.13</v>
      </c>
      <c r="N129" s="11">
        <v>938.63</v>
      </c>
      <c r="O129" s="11">
        <v>0</v>
      </c>
      <c r="P129" s="11">
        <v>4007</v>
      </c>
      <c r="Q129" s="11">
        <v>0</v>
      </c>
      <c r="R129" s="11">
        <v>2909.71</v>
      </c>
      <c r="S129" s="11">
        <v>470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11165.89</v>
      </c>
      <c r="AA129" s="11">
        <v>4973.3999999999996</v>
      </c>
    </row>
    <row r="130" spans="1:27" x14ac:dyDescent="0.25">
      <c r="A130">
        <v>3038</v>
      </c>
      <c r="B130" t="s">
        <v>129</v>
      </c>
      <c r="C130" s="11">
        <v>14440.5</v>
      </c>
      <c r="D130" s="11">
        <v>556.75</v>
      </c>
      <c r="E130" s="11">
        <v>392.04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15389.29</v>
      </c>
      <c r="L130" s="11">
        <v>2840.68</v>
      </c>
      <c r="M130" s="12">
        <v>-0.02</v>
      </c>
      <c r="N130" s="11">
        <v>938.63</v>
      </c>
      <c r="O130" s="11">
        <v>0</v>
      </c>
      <c r="P130" s="11">
        <v>4609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8388.2900000000009</v>
      </c>
      <c r="AA130" s="11">
        <v>7001</v>
      </c>
    </row>
    <row r="131" spans="1:27" x14ac:dyDescent="0.25">
      <c r="A131" t="s">
        <v>32</v>
      </c>
      <c r="C131" t="s">
        <v>33</v>
      </c>
      <c r="D131" t="s">
        <v>33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 t="s">
        <v>33</v>
      </c>
      <c r="K131" t="s">
        <v>33</v>
      </c>
      <c r="L131" t="s">
        <v>33</v>
      </c>
      <c r="M131" t="s">
        <v>33</v>
      </c>
      <c r="N131" t="s">
        <v>33</v>
      </c>
      <c r="O131" t="s">
        <v>33</v>
      </c>
      <c r="P131" t="s">
        <v>33</v>
      </c>
      <c r="Q131" t="s">
        <v>33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  <c r="X131" t="s">
        <v>33</v>
      </c>
      <c r="Y131" t="s">
        <v>33</v>
      </c>
      <c r="Z131" t="s">
        <v>33</v>
      </c>
      <c r="AA131" t="s">
        <v>33</v>
      </c>
    </row>
    <row r="132" spans="1:27" x14ac:dyDescent="0.25">
      <c r="B132" s="13"/>
      <c r="C132" s="13">
        <f>SUM(C124:C131)</f>
        <v>112363</v>
      </c>
      <c r="D132" s="13">
        <f t="shared" ref="D132:AA132" si="8">SUM(D124:D131)</f>
        <v>3675.84</v>
      </c>
      <c r="E132" s="13">
        <f t="shared" si="8"/>
        <v>2572</v>
      </c>
      <c r="F132" s="13">
        <f t="shared" si="8"/>
        <v>0</v>
      </c>
      <c r="G132" s="13">
        <f t="shared" si="8"/>
        <v>0</v>
      </c>
      <c r="H132" s="13">
        <f t="shared" si="8"/>
        <v>0</v>
      </c>
      <c r="I132" s="13">
        <f t="shared" si="8"/>
        <v>1500</v>
      </c>
      <c r="J132" s="13">
        <f t="shared" si="8"/>
        <v>0</v>
      </c>
      <c r="K132" s="13">
        <f t="shared" si="8"/>
        <v>120110.84000000003</v>
      </c>
      <c r="L132" s="13">
        <f t="shared" si="8"/>
        <v>23941.63</v>
      </c>
      <c r="M132" s="13">
        <f t="shared" si="8"/>
        <v>-1.0000000000000047E-2</v>
      </c>
      <c r="N132" s="13">
        <f t="shared" si="8"/>
        <v>7303.59</v>
      </c>
      <c r="O132" s="13">
        <f t="shared" si="8"/>
        <v>2743.77</v>
      </c>
      <c r="P132" s="13">
        <f t="shared" si="8"/>
        <v>8616</v>
      </c>
      <c r="Q132" s="13">
        <f t="shared" si="8"/>
        <v>0</v>
      </c>
      <c r="R132" s="13">
        <f t="shared" si="8"/>
        <v>2909.71</v>
      </c>
      <c r="S132" s="13">
        <f t="shared" si="8"/>
        <v>470</v>
      </c>
      <c r="T132" s="13">
        <f t="shared" si="8"/>
        <v>0</v>
      </c>
      <c r="U132" s="13">
        <f t="shared" si="8"/>
        <v>0</v>
      </c>
      <c r="V132" s="13">
        <f t="shared" si="8"/>
        <v>0</v>
      </c>
      <c r="W132" s="13">
        <f t="shared" si="8"/>
        <v>3381.15</v>
      </c>
      <c r="X132" s="13">
        <f t="shared" si="8"/>
        <v>736</v>
      </c>
      <c r="Y132" s="13">
        <f t="shared" si="8"/>
        <v>0</v>
      </c>
      <c r="Z132" s="13">
        <f t="shared" si="8"/>
        <v>50101.840000000004</v>
      </c>
      <c r="AA132" s="13">
        <f t="shared" si="8"/>
        <v>70009</v>
      </c>
    </row>
    <row r="134" spans="1:27" x14ac:dyDescent="0.25">
      <c r="A134" s="10" t="s">
        <v>130</v>
      </c>
    </row>
    <row r="135" spans="1:27" x14ac:dyDescent="0.25">
      <c r="A135">
        <v>18</v>
      </c>
      <c r="B135" t="s">
        <v>131</v>
      </c>
      <c r="C135" s="11">
        <v>29565.5</v>
      </c>
      <c r="D135" s="11">
        <v>783</v>
      </c>
      <c r="E135" s="11">
        <v>550.79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30899.29</v>
      </c>
      <c r="L135" s="11">
        <v>7430.24</v>
      </c>
      <c r="M135" s="11">
        <v>0.02</v>
      </c>
      <c r="N135" s="11">
        <v>938.63</v>
      </c>
      <c r="O135" s="11">
        <v>0</v>
      </c>
      <c r="P135" s="11">
        <v>0</v>
      </c>
      <c r="Q135" s="11">
        <v>0</v>
      </c>
      <c r="R135" s="11">
        <v>0</v>
      </c>
      <c r="S135" s="11">
        <v>217</v>
      </c>
      <c r="T135" s="11">
        <v>0</v>
      </c>
      <c r="U135" s="11">
        <v>0</v>
      </c>
      <c r="V135" s="11">
        <v>0</v>
      </c>
      <c r="W135" s="11">
        <v>0</v>
      </c>
      <c r="X135" s="11">
        <v>298</v>
      </c>
      <c r="Y135" s="11">
        <v>0</v>
      </c>
      <c r="Z135" s="11">
        <v>8883.89</v>
      </c>
      <c r="AA135" s="11">
        <v>22015.4</v>
      </c>
    </row>
    <row r="136" spans="1:27" x14ac:dyDescent="0.25">
      <c r="A136">
        <v>290</v>
      </c>
      <c r="B136" t="s">
        <v>132</v>
      </c>
      <c r="C136" s="11">
        <v>7591.5</v>
      </c>
      <c r="D136" s="11">
        <v>286.20999999999998</v>
      </c>
      <c r="E136" s="11">
        <v>172.25</v>
      </c>
      <c r="F136" s="11">
        <v>0</v>
      </c>
      <c r="G136" s="11">
        <v>0</v>
      </c>
      <c r="H136" s="11">
        <v>0</v>
      </c>
      <c r="I136" s="11">
        <v>750</v>
      </c>
      <c r="J136" s="11">
        <v>0</v>
      </c>
      <c r="K136" s="11">
        <v>8799.9599999999991</v>
      </c>
      <c r="L136" s="11">
        <v>1164.92</v>
      </c>
      <c r="M136" s="12">
        <v>-0.01</v>
      </c>
      <c r="N136" s="11">
        <v>493.45</v>
      </c>
      <c r="O136" s="11">
        <v>0</v>
      </c>
      <c r="P136" s="11">
        <v>3635</v>
      </c>
      <c r="Q136" s="11">
        <v>0</v>
      </c>
      <c r="R136" s="11">
        <v>0</v>
      </c>
      <c r="S136" s="11">
        <v>122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5415.36</v>
      </c>
      <c r="AA136" s="11">
        <v>3384.6</v>
      </c>
    </row>
    <row r="137" spans="1:27" x14ac:dyDescent="0.25">
      <c r="A137">
        <v>365</v>
      </c>
      <c r="B137" t="s">
        <v>133</v>
      </c>
      <c r="C137" s="11">
        <v>7591.5</v>
      </c>
      <c r="D137" s="11">
        <v>286.20999999999998</v>
      </c>
      <c r="E137" s="11">
        <v>172.25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8049.96</v>
      </c>
      <c r="L137" s="11">
        <v>1164.92</v>
      </c>
      <c r="M137" s="12">
        <v>-0.01</v>
      </c>
      <c r="N137" s="11">
        <v>493.45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1658.36</v>
      </c>
      <c r="AA137" s="11">
        <v>6391.6</v>
      </c>
    </row>
    <row r="138" spans="1:27" x14ac:dyDescent="0.25">
      <c r="A138">
        <v>238</v>
      </c>
      <c r="B138" t="s">
        <v>134</v>
      </c>
      <c r="C138" s="11">
        <v>8676.5</v>
      </c>
      <c r="D138" s="11">
        <v>339.67</v>
      </c>
      <c r="E138" s="11">
        <v>239.75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9255.92</v>
      </c>
      <c r="L138" s="11">
        <v>1422.51</v>
      </c>
      <c r="M138" s="12">
        <v>-0.13</v>
      </c>
      <c r="N138" s="11">
        <v>563.97</v>
      </c>
      <c r="O138" s="11">
        <v>2743.77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4730.12</v>
      </c>
      <c r="AA138" s="11">
        <v>4525.8</v>
      </c>
    </row>
    <row r="139" spans="1:27" x14ac:dyDescent="0.25">
      <c r="A139" t="s">
        <v>32</v>
      </c>
      <c r="C139" t="s">
        <v>33</v>
      </c>
      <c r="D139" t="s">
        <v>33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 t="s">
        <v>33</v>
      </c>
      <c r="K139" t="s">
        <v>33</v>
      </c>
      <c r="L139" t="s">
        <v>33</v>
      </c>
      <c r="M139" t="s">
        <v>33</v>
      </c>
      <c r="N139" t="s">
        <v>33</v>
      </c>
      <c r="O139" t="s">
        <v>33</v>
      </c>
      <c r="P139" t="s">
        <v>33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  <c r="X139" t="s">
        <v>33</v>
      </c>
      <c r="Y139" t="s">
        <v>33</v>
      </c>
      <c r="Z139" t="s">
        <v>33</v>
      </c>
      <c r="AA139" t="s">
        <v>33</v>
      </c>
    </row>
    <row r="140" spans="1:27" x14ac:dyDescent="0.25">
      <c r="B140" s="13"/>
      <c r="C140" s="13">
        <f>SUM(C135:C139)</f>
        <v>53425</v>
      </c>
      <c r="D140" s="13">
        <f t="shared" ref="D140:AA140" si="9">SUM(D135:D139)</f>
        <v>1695.0900000000001</v>
      </c>
      <c r="E140" s="13">
        <f t="shared" si="9"/>
        <v>1135.04</v>
      </c>
      <c r="F140" s="13">
        <f t="shared" si="9"/>
        <v>0</v>
      </c>
      <c r="G140" s="13">
        <f t="shared" si="9"/>
        <v>0</v>
      </c>
      <c r="H140" s="13">
        <f t="shared" si="9"/>
        <v>0</v>
      </c>
      <c r="I140" s="13">
        <f t="shared" si="9"/>
        <v>750</v>
      </c>
      <c r="J140" s="13">
        <f t="shared" si="9"/>
        <v>0</v>
      </c>
      <c r="K140" s="13">
        <f t="shared" si="9"/>
        <v>57005.13</v>
      </c>
      <c r="L140" s="13">
        <f t="shared" si="9"/>
        <v>11182.59</v>
      </c>
      <c r="M140" s="13">
        <f t="shared" si="9"/>
        <v>-0.13</v>
      </c>
      <c r="N140" s="13">
        <f t="shared" si="9"/>
        <v>2489.5</v>
      </c>
      <c r="O140" s="13">
        <f t="shared" si="9"/>
        <v>2743.77</v>
      </c>
      <c r="P140" s="13">
        <f t="shared" si="9"/>
        <v>3635</v>
      </c>
      <c r="Q140" s="13">
        <f t="shared" si="9"/>
        <v>0</v>
      </c>
      <c r="R140" s="13">
        <f t="shared" si="9"/>
        <v>0</v>
      </c>
      <c r="S140" s="13">
        <f t="shared" si="9"/>
        <v>339</v>
      </c>
      <c r="T140" s="13">
        <f t="shared" si="9"/>
        <v>0</v>
      </c>
      <c r="U140" s="13">
        <f t="shared" si="9"/>
        <v>0</v>
      </c>
      <c r="V140" s="13">
        <f t="shared" si="9"/>
        <v>0</v>
      </c>
      <c r="W140" s="13">
        <f t="shared" si="9"/>
        <v>0</v>
      </c>
      <c r="X140" s="13">
        <f t="shared" si="9"/>
        <v>298</v>
      </c>
      <c r="Y140" s="13">
        <f t="shared" si="9"/>
        <v>0</v>
      </c>
      <c r="Z140" s="13">
        <f t="shared" si="9"/>
        <v>20687.73</v>
      </c>
      <c r="AA140" s="13">
        <f t="shared" si="9"/>
        <v>36317.4</v>
      </c>
    </row>
    <row r="142" spans="1:27" x14ac:dyDescent="0.25">
      <c r="A142" s="10" t="s">
        <v>135</v>
      </c>
    </row>
    <row r="143" spans="1:27" x14ac:dyDescent="0.25">
      <c r="A143">
        <v>283</v>
      </c>
      <c r="B143" t="s">
        <v>136</v>
      </c>
      <c r="C143" s="11">
        <v>14440.5</v>
      </c>
      <c r="D143" s="11">
        <v>556.75</v>
      </c>
      <c r="E143" s="11">
        <v>392.04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15389.29</v>
      </c>
      <c r="L143" s="11">
        <v>2840.68</v>
      </c>
      <c r="M143" s="12">
        <v>-0.02</v>
      </c>
      <c r="N143" s="11">
        <v>938.63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3779.29</v>
      </c>
      <c r="AA143" s="11">
        <v>11610</v>
      </c>
    </row>
    <row r="144" spans="1:27" x14ac:dyDescent="0.25">
      <c r="A144">
        <v>288</v>
      </c>
      <c r="B144" t="s">
        <v>137</v>
      </c>
      <c r="C144" s="11">
        <v>29565.5</v>
      </c>
      <c r="D144" s="11">
        <v>783</v>
      </c>
      <c r="E144" s="11">
        <v>550.79</v>
      </c>
      <c r="F144" s="11">
        <v>0</v>
      </c>
      <c r="G144" s="11">
        <v>0</v>
      </c>
      <c r="H144" s="11">
        <v>0</v>
      </c>
      <c r="I144" s="11">
        <v>750</v>
      </c>
      <c r="J144" s="11">
        <v>0</v>
      </c>
      <c r="K144" s="11">
        <v>31649.29</v>
      </c>
      <c r="L144" s="11">
        <v>7430.24</v>
      </c>
      <c r="M144" s="12">
        <v>-0.11</v>
      </c>
      <c r="N144" s="11">
        <v>1921.76</v>
      </c>
      <c r="O144" s="11">
        <v>0</v>
      </c>
      <c r="P144" s="11">
        <v>3995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13346.89</v>
      </c>
      <c r="AA144" s="11">
        <v>18302.400000000001</v>
      </c>
    </row>
    <row r="145" spans="1:27" x14ac:dyDescent="0.25">
      <c r="A145">
        <v>242</v>
      </c>
      <c r="B145" t="s">
        <v>138</v>
      </c>
      <c r="C145" s="11">
        <v>14440.5</v>
      </c>
      <c r="D145" s="11">
        <v>556.75</v>
      </c>
      <c r="E145" s="11">
        <v>392.04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15389.29</v>
      </c>
      <c r="L145" s="11">
        <v>2840.68</v>
      </c>
      <c r="M145" s="12">
        <v>-0.13</v>
      </c>
      <c r="N145" s="11">
        <v>938.63</v>
      </c>
      <c r="O145" s="11">
        <v>3098.85</v>
      </c>
      <c r="P145" s="11">
        <v>639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3103.66</v>
      </c>
      <c r="X145" s="11">
        <v>0</v>
      </c>
      <c r="Y145" s="11">
        <v>0</v>
      </c>
      <c r="Z145" s="11">
        <v>10620.69</v>
      </c>
      <c r="AA145" s="11">
        <v>4768.6000000000004</v>
      </c>
    </row>
    <row r="146" spans="1:27" x14ac:dyDescent="0.25">
      <c r="A146">
        <v>250</v>
      </c>
      <c r="B146" t="s">
        <v>139</v>
      </c>
      <c r="C146" s="11">
        <v>7591.5</v>
      </c>
      <c r="D146" s="11">
        <v>286.20999999999998</v>
      </c>
      <c r="E146" s="11">
        <v>172.25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8049.96</v>
      </c>
      <c r="L146" s="11">
        <v>1164.92</v>
      </c>
      <c r="M146" s="11">
        <v>0.02</v>
      </c>
      <c r="N146" s="11">
        <v>493.45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3225.77</v>
      </c>
      <c r="X146" s="11">
        <v>210</v>
      </c>
      <c r="Y146" s="11">
        <v>0</v>
      </c>
      <c r="Z146" s="11">
        <v>5094.16</v>
      </c>
      <c r="AA146" s="11">
        <v>2955.8</v>
      </c>
    </row>
    <row r="147" spans="1:27" x14ac:dyDescent="0.25">
      <c r="A147" t="s">
        <v>32</v>
      </c>
      <c r="C147" t="s">
        <v>33</v>
      </c>
      <c r="D147" t="s">
        <v>33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 t="s">
        <v>33</v>
      </c>
      <c r="K147" t="s">
        <v>33</v>
      </c>
      <c r="L147" t="s">
        <v>33</v>
      </c>
      <c r="M147" t="s">
        <v>33</v>
      </c>
      <c r="N147" t="s">
        <v>33</v>
      </c>
      <c r="O147" t="s">
        <v>33</v>
      </c>
      <c r="P147" t="s">
        <v>33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  <c r="X147" t="s">
        <v>33</v>
      </c>
      <c r="Y147" t="s">
        <v>33</v>
      </c>
      <c r="Z147" t="s">
        <v>33</v>
      </c>
      <c r="AA147" t="s">
        <v>33</v>
      </c>
    </row>
    <row r="148" spans="1:27" x14ac:dyDescent="0.25">
      <c r="B148" s="13"/>
      <c r="C148" s="13">
        <f>SUM(C143:C147)</f>
        <v>66038</v>
      </c>
      <c r="D148" s="13">
        <f t="shared" ref="D148:AA148" si="10">SUM(D143:D147)</f>
        <v>2182.71</v>
      </c>
      <c r="E148" s="13">
        <f t="shared" si="10"/>
        <v>1507.12</v>
      </c>
      <c r="F148" s="13">
        <f t="shared" si="10"/>
        <v>0</v>
      </c>
      <c r="G148" s="13">
        <f t="shared" si="10"/>
        <v>0</v>
      </c>
      <c r="H148" s="13">
        <f t="shared" si="10"/>
        <v>0</v>
      </c>
      <c r="I148" s="13">
        <f t="shared" si="10"/>
        <v>750</v>
      </c>
      <c r="J148" s="13">
        <f t="shared" si="10"/>
        <v>0</v>
      </c>
      <c r="K148" s="13">
        <f t="shared" si="10"/>
        <v>70477.83</v>
      </c>
      <c r="L148" s="13">
        <f t="shared" si="10"/>
        <v>14276.52</v>
      </c>
      <c r="M148" s="13">
        <f t="shared" si="10"/>
        <v>-0.24000000000000002</v>
      </c>
      <c r="N148" s="13">
        <f t="shared" si="10"/>
        <v>4292.47</v>
      </c>
      <c r="O148" s="13">
        <f t="shared" si="10"/>
        <v>3098.85</v>
      </c>
      <c r="P148" s="13">
        <f t="shared" si="10"/>
        <v>4634</v>
      </c>
      <c r="Q148" s="13">
        <f t="shared" si="10"/>
        <v>0</v>
      </c>
      <c r="R148" s="13">
        <f t="shared" si="10"/>
        <v>0</v>
      </c>
      <c r="S148" s="13">
        <f t="shared" si="10"/>
        <v>0</v>
      </c>
      <c r="T148" s="13">
        <f t="shared" si="10"/>
        <v>0</v>
      </c>
      <c r="U148" s="13">
        <f t="shared" si="10"/>
        <v>0</v>
      </c>
      <c r="V148" s="13">
        <f t="shared" si="10"/>
        <v>0</v>
      </c>
      <c r="W148" s="13">
        <f t="shared" si="10"/>
        <v>6329.43</v>
      </c>
      <c r="X148" s="13">
        <f t="shared" si="10"/>
        <v>210</v>
      </c>
      <c r="Y148" s="13">
        <f t="shared" si="10"/>
        <v>0</v>
      </c>
      <c r="Z148" s="13">
        <f t="shared" si="10"/>
        <v>32841.03</v>
      </c>
      <c r="AA148" s="13">
        <f t="shared" si="10"/>
        <v>37636.800000000003</v>
      </c>
    </row>
    <row r="150" spans="1:27" x14ac:dyDescent="0.25">
      <c r="A150" s="10" t="s">
        <v>140</v>
      </c>
    </row>
    <row r="151" spans="1:27" x14ac:dyDescent="0.25">
      <c r="A151">
        <v>275</v>
      </c>
      <c r="B151" t="s">
        <v>141</v>
      </c>
      <c r="C151" s="11">
        <v>11310</v>
      </c>
      <c r="D151" s="11">
        <v>385</v>
      </c>
      <c r="E151" s="11">
        <v>271.63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11966.63</v>
      </c>
      <c r="L151" s="11">
        <v>2035.67</v>
      </c>
      <c r="M151" s="11">
        <v>0.01</v>
      </c>
      <c r="N151" s="11">
        <v>735.15</v>
      </c>
      <c r="O151" s="11">
        <v>0</v>
      </c>
      <c r="P151" s="11">
        <v>2463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5233.83</v>
      </c>
      <c r="AA151" s="11">
        <v>6732.8</v>
      </c>
    </row>
    <row r="152" spans="1:27" x14ac:dyDescent="0.25">
      <c r="A152">
        <v>348</v>
      </c>
      <c r="B152" t="s">
        <v>142</v>
      </c>
      <c r="C152" s="11">
        <v>29565.5</v>
      </c>
      <c r="D152" s="11">
        <v>783</v>
      </c>
      <c r="E152" s="11">
        <v>550.79</v>
      </c>
      <c r="F152" s="11">
        <v>0</v>
      </c>
      <c r="G152" s="11">
        <v>0</v>
      </c>
      <c r="H152" s="11">
        <v>0</v>
      </c>
      <c r="I152" s="11">
        <v>750</v>
      </c>
      <c r="J152" s="11">
        <v>0</v>
      </c>
      <c r="K152" s="11">
        <v>31649.29</v>
      </c>
      <c r="L152" s="11">
        <v>7430.24</v>
      </c>
      <c r="M152" s="11">
        <v>0.09</v>
      </c>
      <c r="N152" s="11">
        <v>1921.76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9352.09</v>
      </c>
      <c r="AA152" s="11">
        <v>22297.200000000001</v>
      </c>
    </row>
    <row r="153" spans="1:27" x14ac:dyDescent="0.25">
      <c r="A153">
        <v>359</v>
      </c>
      <c r="B153" t="s">
        <v>143</v>
      </c>
      <c r="C153" s="11">
        <v>14440.5</v>
      </c>
      <c r="D153" s="11">
        <v>556.75</v>
      </c>
      <c r="E153" s="11">
        <v>392.04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15389.29</v>
      </c>
      <c r="L153" s="11">
        <v>2840.68</v>
      </c>
      <c r="M153" s="12">
        <v>-0.02</v>
      </c>
      <c r="N153" s="11">
        <v>938.63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3779.29</v>
      </c>
      <c r="AA153" s="11">
        <v>11610</v>
      </c>
    </row>
    <row r="154" spans="1:27" x14ac:dyDescent="0.25">
      <c r="A154">
        <v>364</v>
      </c>
      <c r="B154" t="s">
        <v>144</v>
      </c>
      <c r="C154" s="11">
        <v>7591.5</v>
      </c>
      <c r="D154" s="11">
        <v>286.20999999999998</v>
      </c>
      <c r="E154" s="11">
        <v>172.25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8049.96</v>
      </c>
      <c r="L154" s="11">
        <v>1164.92</v>
      </c>
      <c r="M154" s="12">
        <v>-0.01</v>
      </c>
      <c r="N154" s="11">
        <v>493.45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1658.36</v>
      </c>
      <c r="AA154" s="11">
        <v>6391.6</v>
      </c>
    </row>
    <row r="155" spans="1:27" x14ac:dyDescent="0.25">
      <c r="A155" t="s">
        <v>32</v>
      </c>
      <c r="C155" t="s">
        <v>33</v>
      </c>
      <c r="D155" t="s">
        <v>33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 t="s">
        <v>33</v>
      </c>
      <c r="K155" t="s">
        <v>33</v>
      </c>
      <c r="L155" t="s">
        <v>33</v>
      </c>
      <c r="M155" t="s">
        <v>33</v>
      </c>
      <c r="N155" t="s">
        <v>33</v>
      </c>
      <c r="O155" t="s">
        <v>33</v>
      </c>
      <c r="P155" t="s">
        <v>33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  <c r="X155" t="s">
        <v>33</v>
      </c>
      <c r="Y155" t="s">
        <v>33</v>
      </c>
      <c r="Z155" t="s">
        <v>33</v>
      </c>
      <c r="AA155" t="s">
        <v>33</v>
      </c>
    </row>
    <row r="156" spans="1:27" x14ac:dyDescent="0.25">
      <c r="B156" s="13"/>
      <c r="C156" s="13">
        <f>SUM(C151:C155)</f>
        <v>62907.5</v>
      </c>
      <c r="D156" s="13">
        <f t="shared" ref="D156:AA156" si="11">SUM(D151:D155)</f>
        <v>2010.96</v>
      </c>
      <c r="E156" s="13">
        <f t="shared" si="11"/>
        <v>1386.71</v>
      </c>
      <c r="F156" s="13">
        <f t="shared" si="11"/>
        <v>0</v>
      </c>
      <c r="G156" s="13">
        <f t="shared" si="11"/>
        <v>0</v>
      </c>
      <c r="H156" s="13">
        <f t="shared" si="11"/>
        <v>0</v>
      </c>
      <c r="I156" s="13">
        <f t="shared" si="11"/>
        <v>750</v>
      </c>
      <c r="J156" s="13">
        <f t="shared" si="11"/>
        <v>0</v>
      </c>
      <c r="K156" s="13">
        <f t="shared" si="11"/>
        <v>67055.17</v>
      </c>
      <c r="L156" s="13">
        <f t="shared" si="11"/>
        <v>13471.51</v>
      </c>
      <c r="M156" s="13">
        <f t="shared" si="11"/>
        <v>6.9999999999999993E-2</v>
      </c>
      <c r="N156" s="13">
        <f t="shared" si="11"/>
        <v>4088.99</v>
      </c>
      <c r="O156" s="13">
        <f t="shared" si="11"/>
        <v>0</v>
      </c>
      <c r="P156" s="13">
        <f t="shared" si="11"/>
        <v>2463</v>
      </c>
      <c r="Q156" s="13">
        <f t="shared" si="11"/>
        <v>0</v>
      </c>
      <c r="R156" s="13">
        <f t="shared" si="11"/>
        <v>0</v>
      </c>
      <c r="S156" s="13">
        <f t="shared" si="11"/>
        <v>0</v>
      </c>
      <c r="T156" s="13">
        <f t="shared" si="11"/>
        <v>0</v>
      </c>
      <c r="U156" s="13">
        <f t="shared" si="11"/>
        <v>0</v>
      </c>
      <c r="V156" s="13">
        <f t="shared" si="11"/>
        <v>0</v>
      </c>
      <c r="W156" s="13">
        <f t="shared" si="11"/>
        <v>0</v>
      </c>
      <c r="X156" s="13">
        <f t="shared" si="11"/>
        <v>0</v>
      </c>
      <c r="Y156" s="13">
        <f t="shared" si="11"/>
        <v>0</v>
      </c>
      <c r="Z156" s="13">
        <f t="shared" si="11"/>
        <v>20023.57</v>
      </c>
      <c r="AA156" s="13">
        <f t="shared" si="11"/>
        <v>47031.6</v>
      </c>
    </row>
    <row r="158" spans="1:27" x14ac:dyDescent="0.25">
      <c r="A158" s="10" t="s">
        <v>145</v>
      </c>
    </row>
    <row r="159" spans="1:27" x14ac:dyDescent="0.25">
      <c r="A159">
        <v>322</v>
      </c>
      <c r="B159" t="s">
        <v>146</v>
      </c>
      <c r="C159" s="11">
        <v>8676.5</v>
      </c>
      <c r="D159" s="11">
        <v>339.67</v>
      </c>
      <c r="E159" s="11">
        <v>239.75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9255.92</v>
      </c>
      <c r="L159" s="11">
        <v>1422.51</v>
      </c>
      <c r="M159" s="11">
        <v>0.04</v>
      </c>
      <c r="N159" s="11">
        <v>563.97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201</v>
      </c>
      <c r="Y159" s="11">
        <v>0</v>
      </c>
      <c r="Z159" s="11">
        <v>2187.52</v>
      </c>
      <c r="AA159" s="11">
        <v>7068.4</v>
      </c>
    </row>
    <row r="160" spans="1:27" x14ac:dyDescent="0.25">
      <c r="A160">
        <v>367</v>
      </c>
      <c r="B160" t="s">
        <v>147</v>
      </c>
      <c r="C160" s="11">
        <v>8676.5</v>
      </c>
      <c r="D160" s="11">
        <v>339.67</v>
      </c>
      <c r="E160" s="11">
        <v>239.75</v>
      </c>
      <c r="F160" s="11">
        <v>0</v>
      </c>
      <c r="G160" s="11">
        <v>0</v>
      </c>
      <c r="H160" s="11">
        <v>0</v>
      </c>
      <c r="I160" s="11">
        <v>750</v>
      </c>
      <c r="J160" s="11">
        <v>0</v>
      </c>
      <c r="K160" s="11">
        <v>10005.92</v>
      </c>
      <c r="L160" s="11">
        <v>1422.51</v>
      </c>
      <c r="M160" s="11">
        <v>0.04</v>
      </c>
      <c r="N160" s="11">
        <v>563.97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99</v>
      </c>
      <c r="Y160" s="11">
        <v>0</v>
      </c>
      <c r="Z160" s="11">
        <v>2085.52</v>
      </c>
      <c r="AA160" s="11">
        <v>7920.4</v>
      </c>
    </row>
    <row r="161" spans="1:27" x14ac:dyDescent="0.25">
      <c r="A161">
        <v>375</v>
      </c>
      <c r="B161" t="s">
        <v>148</v>
      </c>
      <c r="C161" s="11">
        <v>7591.5</v>
      </c>
      <c r="D161" s="11">
        <v>286.20999999999998</v>
      </c>
      <c r="E161" s="11">
        <v>172.25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8049.96</v>
      </c>
      <c r="L161" s="11">
        <v>1164.92</v>
      </c>
      <c r="M161" s="12">
        <v>-0.01</v>
      </c>
      <c r="N161" s="11">
        <v>493.45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174</v>
      </c>
      <c r="Y161" s="11">
        <v>0</v>
      </c>
      <c r="Z161" s="11">
        <v>1832.36</v>
      </c>
      <c r="AA161" s="11">
        <v>6217.6</v>
      </c>
    </row>
    <row r="162" spans="1:27" x14ac:dyDescent="0.25">
      <c r="A162">
        <v>240</v>
      </c>
      <c r="B162" t="s">
        <v>149</v>
      </c>
      <c r="C162" s="11">
        <v>29565.5</v>
      </c>
      <c r="D162" s="11">
        <v>783</v>
      </c>
      <c r="E162" s="11">
        <v>550.79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30899.29</v>
      </c>
      <c r="L162" s="11">
        <v>7430.24</v>
      </c>
      <c r="M162" s="11">
        <v>0.09</v>
      </c>
      <c r="N162" s="11">
        <v>1921.76</v>
      </c>
      <c r="O162" s="11">
        <v>0</v>
      </c>
      <c r="P162" s="11">
        <v>4939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1241</v>
      </c>
      <c r="Y162" s="11">
        <v>0</v>
      </c>
      <c r="Z162" s="11">
        <v>15532.09</v>
      </c>
      <c r="AA162" s="11">
        <v>15367.2</v>
      </c>
    </row>
    <row r="163" spans="1:27" x14ac:dyDescent="0.25">
      <c r="A163">
        <v>30391</v>
      </c>
      <c r="B163" t="s">
        <v>150</v>
      </c>
      <c r="C163" s="11">
        <v>11310</v>
      </c>
      <c r="D163" s="11">
        <v>385</v>
      </c>
      <c r="E163" s="11">
        <v>271.63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11966.63</v>
      </c>
      <c r="L163" s="11">
        <v>2035.67</v>
      </c>
      <c r="M163" s="12">
        <v>-0.16</v>
      </c>
      <c r="N163" s="11">
        <v>735.15</v>
      </c>
      <c r="O163" s="11">
        <v>2743.77</v>
      </c>
      <c r="P163" s="11">
        <v>1350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540</v>
      </c>
      <c r="Y163" s="11">
        <v>0</v>
      </c>
      <c r="Z163" s="11">
        <v>7404.43</v>
      </c>
      <c r="AA163" s="11">
        <v>4562.2</v>
      </c>
    </row>
    <row r="164" spans="1:27" x14ac:dyDescent="0.25">
      <c r="A164" t="s">
        <v>32</v>
      </c>
      <c r="C164" t="s">
        <v>33</v>
      </c>
      <c r="D164" t="s">
        <v>33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 t="s">
        <v>33</v>
      </c>
      <c r="K164" t="s">
        <v>33</v>
      </c>
      <c r="L164" t="s">
        <v>33</v>
      </c>
      <c r="M164" t="s">
        <v>33</v>
      </c>
      <c r="N164" t="s">
        <v>33</v>
      </c>
      <c r="O164" t="s">
        <v>33</v>
      </c>
      <c r="P164" t="s">
        <v>33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  <c r="X164" t="s">
        <v>33</v>
      </c>
      <c r="Y164" t="s">
        <v>33</v>
      </c>
      <c r="Z164" t="s">
        <v>33</v>
      </c>
      <c r="AA164" t="s">
        <v>33</v>
      </c>
    </row>
    <row r="165" spans="1:27" x14ac:dyDescent="0.25">
      <c r="B165" s="13"/>
      <c r="C165" s="13">
        <f>SUM(C159:C164)</f>
        <v>65820</v>
      </c>
      <c r="D165" s="13">
        <f t="shared" ref="D165:AA165" si="12">SUM(D159:D164)</f>
        <v>2133.5500000000002</v>
      </c>
      <c r="E165" s="13">
        <f t="shared" si="12"/>
        <v>1474.17</v>
      </c>
      <c r="F165" s="13">
        <f t="shared" si="12"/>
        <v>0</v>
      </c>
      <c r="G165" s="13">
        <f t="shared" si="12"/>
        <v>0</v>
      </c>
      <c r="H165" s="13">
        <f t="shared" si="12"/>
        <v>0</v>
      </c>
      <c r="I165" s="13">
        <f t="shared" si="12"/>
        <v>750</v>
      </c>
      <c r="J165" s="13">
        <f t="shared" si="12"/>
        <v>0</v>
      </c>
      <c r="K165" s="13">
        <f t="shared" si="12"/>
        <v>70177.72</v>
      </c>
      <c r="L165" s="13">
        <f t="shared" si="12"/>
        <v>13475.85</v>
      </c>
      <c r="M165" s="13">
        <f t="shared" si="12"/>
        <v>0</v>
      </c>
      <c r="N165" s="13">
        <f t="shared" si="12"/>
        <v>4278.3</v>
      </c>
      <c r="O165" s="13">
        <f t="shared" si="12"/>
        <v>2743.77</v>
      </c>
      <c r="P165" s="13">
        <f t="shared" si="12"/>
        <v>6289</v>
      </c>
      <c r="Q165" s="13">
        <f t="shared" si="12"/>
        <v>0</v>
      </c>
      <c r="R165" s="13">
        <f t="shared" si="12"/>
        <v>0</v>
      </c>
      <c r="S165" s="13">
        <f t="shared" si="12"/>
        <v>0</v>
      </c>
      <c r="T165" s="13">
        <f t="shared" si="12"/>
        <v>0</v>
      </c>
      <c r="U165" s="13">
        <f t="shared" si="12"/>
        <v>0</v>
      </c>
      <c r="V165" s="13">
        <f t="shared" si="12"/>
        <v>0</v>
      </c>
      <c r="W165" s="13">
        <f t="shared" si="12"/>
        <v>0</v>
      </c>
      <c r="X165" s="13">
        <f t="shared" si="12"/>
        <v>2255</v>
      </c>
      <c r="Y165" s="13">
        <f t="shared" si="12"/>
        <v>0</v>
      </c>
      <c r="Z165" s="13">
        <f t="shared" si="12"/>
        <v>29041.919999999998</v>
      </c>
      <c r="AA165" s="13">
        <f t="shared" si="12"/>
        <v>41135.800000000003</v>
      </c>
    </row>
    <row r="167" spans="1:27" x14ac:dyDescent="0.25">
      <c r="A167" s="10" t="s">
        <v>151</v>
      </c>
    </row>
    <row r="168" spans="1:27" x14ac:dyDescent="0.25">
      <c r="A168">
        <v>28</v>
      </c>
      <c r="B168" t="s">
        <v>152</v>
      </c>
      <c r="C168" s="11">
        <v>14440.5</v>
      </c>
      <c r="D168" s="11">
        <v>556.75</v>
      </c>
      <c r="E168" s="11">
        <v>392.04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15389.29</v>
      </c>
      <c r="L168" s="11">
        <v>2840.68</v>
      </c>
      <c r="M168" s="12">
        <v>-0.02</v>
      </c>
      <c r="N168" s="11">
        <v>938.63</v>
      </c>
      <c r="O168" s="11">
        <v>0</v>
      </c>
      <c r="P168" s="11">
        <v>4584</v>
      </c>
      <c r="Q168" s="11">
        <v>0</v>
      </c>
      <c r="R168" s="11">
        <v>0</v>
      </c>
      <c r="S168" s="11">
        <v>663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9026.2900000000009</v>
      </c>
      <c r="AA168" s="11">
        <v>6363</v>
      </c>
    </row>
    <row r="169" spans="1:27" x14ac:dyDescent="0.25">
      <c r="A169">
        <v>281</v>
      </c>
      <c r="B169" t="s">
        <v>153</v>
      </c>
      <c r="C169" s="11">
        <v>7591.5</v>
      </c>
      <c r="D169" s="11">
        <v>286.20999999999998</v>
      </c>
      <c r="E169" s="11">
        <v>172.25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8049.96</v>
      </c>
      <c r="L169" s="11">
        <v>1164.92</v>
      </c>
      <c r="M169" s="12">
        <v>-0.01</v>
      </c>
      <c r="N169" s="11">
        <v>493.45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245</v>
      </c>
      <c r="Y169" s="11">
        <v>0</v>
      </c>
      <c r="Z169" s="11">
        <v>1903.36</v>
      </c>
      <c r="AA169" s="11">
        <v>6146.6</v>
      </c>
    </row>
    <row r="170" spans="1:27" x14ac:dyDescent="0.25">
      <c r="A170">
        <v>31</v>
      </c>
      <c r="B170" t="s">
        <v>154</v>
      </c>
      <c r="C170" s="11">
        <v>14440.5</v>
      </c>
      <c r="D170" s="11">
        <v>556.75</v>
      </c>
      <c r="E170" s="11">
        <v>392.04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15389.29</v>
      </c>
      <c r="L170" s="11">
        <v>2840.68</v>
      </c>
      <c r="M170" s="11">
        <v>0.03</v>
      </c>
      <c r="N170" s="11">
        <v>938.63</v>
      </c>
      <c r="O170" s="11">
        <v>0</v>
      </c>
      <c r="P170" s="11">
        <v>2000</v>
      </c>
      <c r="Q170" s="11">
        <v>0</v>
      </c>
      <c r="R170" s="11">
        <v>3286.75</v>
      </c>
      <c r="S170" s="11">
        <v>474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9540.09</v>
      </c>
      <c r="AA170" s="11">
        <v>5849.2</v>
      </c>
    </row>
    <row r="171" spans="1:27" x14ac:dyDescent="0.25">
      <c r="A171">
        <v>313</v>
      </c>
      <c r="B171" t="s">
        <v>155</v>
      </c>
      <c r="C171" s="11">
        <v>14440.5</v>
      </c>
      <c r="D171" s="11">
        <v>556.75</v>
      </c>
      <c r="E171" s="11">
        <v>392.04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15389.29</v>
      </c>
      <c r="L171" s="11">
        <v>2840.68</v>
      </c>
      <c r="M171" s="12">
        <v>-0.02</v>
      </c>
      <c r="N171" s="11">
        <v>938.63</v>
      </c>
      <c r="O171" s="11">
        <v>0</v>
      </c>
      <c r="P171" s="11">
        <v>3073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6852.29</v>
      </c>
      <c r="AA171" s="11">
        <v>8537</v>
      </c>
    </row>
    <row r="172" spans="1:27" x14ac:dyDescent="0.25">
      <c r="A172">
        <v>314</v>
      </c>
      <c r="B172" t="s">
        <v>156</v>
      </c>
      <c r="C172" s="11">
        <v>9716.5</v>
      </c>
      <c r="D172" s="11">
        <v>363.42</v>
      </c>
      <c r="E172" s="11">
        <v>255.96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10335.879999999999</v>
      </c>
      <c r="L172" s="11">
        <v>1653.19</v>
      </c>
      <c r="M172" s="11">
        <v>0.12</v>
      </c>
      <c r="N172" s="11">
        <v>631.57000000000005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393</v>
      </c>
      <c r="Y172" s="11">
        <v>0</v>
      </c>
      <c r="Z172" s="11">
        <v>2677.88</v>
      </c>
      <c r="AA172" s="11">
        <v>7658</v>
      </c>
    </row>
    <row r="173" spans="1:27" x14ac:dyDescent="0.25">
      <c r="A173">
        <v>315</v>
      </c>
      <c r="B173" t="s">
        <v>157</v>
      </c>
      <c r="C173" s="11">
        <v>9716.5</v>
      </c>
      <c r="D173" s="11">
        <v>363.42</v>
      </c>
      <c r="E173" s="11">
        <v>255.96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10335.879999999999</v>
      </c>
      <c r="L173" s="11">
        <v>1653.19</v>
      </c>
      <c r="M173" s="11">
        <v>0.12</v>
      </c>
      <c r="N173" s="11">
        <v>631.57000000000005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3494.2</v>
      </c>
      <c r="X173" s="11">
        <v>770</v>
      </c>
      <c r="Y173" s="11">
        <v>0</v>
      </c>
      <c r="Z173" s="11">
        <v>6549.08</v>
      </c>
      <c r="AA173" s="11">
        <v>3786.8</v>
      </c>
    </row>
    <row r="174" spans="1:27" x14ac:dyDescent="0.25">
      <c r="A174">
        <v>316</v>
      </c>
      <c r="B174" t="s">
        <v>158</v>
      </c>
      <c r="C174" s="11">
        <v>9716.5</v>
      </c>
      <c r="D174" s="11">
        <v>363.42</v>
      </c>
      <c r="E174" s="11">
        <v>255.96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10335.879999999999</v>
      </c>
      <c r="L174" s="11">
        <v>1653.19</v>
      </c>
      <c r="M174" s="11">
        <v>0.12</v>
      </c>
      <c r="N174" s="11">
        <v>631.57000000000005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284</v>
      </c>
      <c r="Y174" s="11">
        <v>0</v>
      </c>
      <c r="Z174" s="11">
        <v>2568.88</v>
      </c>
      <c r="AA174" s="11">
        <v>7767</v>
      </c>
    </row>
    <row r="175" spans="1:27" x14ac:dyDescent="0.25">
      <c r="A175">
        <v>317</v>
      </c>
      <c r="B175" t="s">
        <v>159</v>
      </c>
      <c r="C175" s="11">
        <v>9716.5</v>
      </c>
      <c r="D175" s="11">
        <v>363.42</v>
      </c>
      <c r="E175" s="11">
        <v>255.96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10335.879999999999</v>
      </c>
      <c r="L175" s="11">
        <v>1653.19</v>
      </c>
      <c r="M175" s="11">
        <v>0.12</v>
      </c>
      <c r="N175" s="11">
        <v>631.57000000000005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3494.2</v>
      </c>
      <c r="X175" s="11">
        <v>181</v>
      </c>
      <c r="Y175" s="11">
        <v>0</v>
      </c>
      <c r="Z175" s="11">
        <v>5960.08</v>
      </c>
      <c r="AA175" s="11">
        <v>4375.8</v>
      </c>
    </row>
    <row r="176" spans="1:27" x14ac:dyDescent="0.25">
      <c r="A176">
        <v>352</v>
      </c>
      <c r="B176" t="s">
        <v>160</v>
      </c>
      <c r="C176" s="11">
        <v>11310</v>
      </c>
      <c r="D176" s="11">
        <v>385</v>
      </c>
      <c r="E176" s="11">
        <v>271.63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11966.63</v>
      </c>
      <c r="L176" s="11">
        <v>2035.67</v>
      </c>
      <c r="M176" s="11">
        <v>0.01</v>
      </c>
      <c r="N176" s="11">
        <v>735.15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2770.83</v>
      </c>
      <c r="AA176" s="11">
        <v>9195.7999999999993</v>
      </c>
    </row>
    <row r="177" spans="1:27" x14ac:dyDescent="0.25">
      <c r="A177">
        <v>353</v>
      </c>
      <c r="B177" t="s">
        <v>161</v>
      </c>
      <c r="C177" s="11">
        <v>11310</v>
      </c>
      <c r="D177" s="11">
        <v>385</v>
      </c>
      <c r="E177" s="11">
        <v>271.63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11966.63</v>
      </c>
      <c r="L177" s="11">
        <v>2035.67</v>
      </c>
      <c r="M177" s="11">
        <v>0.01</v>
      </c>
      <c r="N177" s="11">
        <v>735.15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2770.83</v>
      </c>
      <c r="AA177" s="11">
        <v>9195.7999999999993</v>
      </c>
    </row>
    <row r="178" spans="1:27" x14ac:dyDescent="0.25">
      <c r="A178">
        <v>95</v>
      </c>
      <c r="B178" t="s">
        <v>162</v>
      </c>
      <c r="C178" s="11">
        <v>11310</v>
      </c>
      <c r="D178" s="11">
        <v>385</v>
      </c>
      <c r="E178" s="11">
        <v>271.63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11966.63</v>
      </c>
      <c r="L178" s="11">
        <v>2035.67</v>
      </c>
      <c r="M178" s="11">
        <v>0.05</v>
      </c>
      <c r="N178" s="11">
        <v>735.15</v>
      </c>
      <c r="O178" s="11">
        <v>0</v>
      </c>
      <c r="P178" s="11">
        <v>2605</v>
      </c>
      <c r="Q178" s="11">
        <v>0</v>
      </c>
      <c r="R178" s="11">
        <v>0</v>
      </c>
      <c r="S178" s="11">
        <v>0</v>
      </c>
      <c r="T178" s="11">
        <v>0</v>
      </c>
      <c r="U178" s="12">
        <v>-93.82</v>
      </c>
      <c r="V178" s="11">
        <v>797.78</v>
      </c>
      <c r="W178" s="11">
        <v>0</v>
      </c>
      <c r="X178" s="11">
        <v>0</v>
      </c>
      <c r="Y178" s="11">
        <v>0</v>
      </c>
      <c r="Z178" s="11">
        <v>6079.83</v>
      </c>
      <c r="AA178" s="11">
        <v>5886.8</v>
      </c>
    </row>
    <row r="179" spans="1:27" x14ac:dyDescent="0.25">
      <c r="A179">
        <v>110</v>
      </c>
      <c r="B179" t="s">
        <v>163</v>
      </c>
      <c r="C179" s="11">
        <v>11310</v>
      </c>
      <c r="D179" s="11">
        <v>385</v>
      </c>
      <c r="E179" s="11">
        <v>271.63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11966.63</v>
      </c>
      <c r="L179" s="11">
        <v>2035.67</v>
      </c>
      <c r="M179" s="12">
        <v>-0.01</v>
      </c>
      <c r="N179" s="11">
        <v>735.15</v>
      </c>
      <c r="O179" s="11">
        <v>2743.77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2795.05</v>
      </c>
      <c r="X179" s="11">
        <v>0</v>
      </c>
      <c r="Y179" s="11">
        <v>0</v>
      </c>
      <c r="Z179" s="11">
        <v>8309.6299999999992</v>
      </c>
      <c r="AA179" s="11">
        <v>3657</v>
      </c>
    </row>
    <row r="180" spans="1:27" x14ac:dyDescent="0.25">
      <c r="A180">
        <v>255</v>
      </c>
      <c r="B180" t="s">
        <v>164</v>
      </c>
      <c r="C180" s="11">
        <v>37293</v>
      </c>
      <c r="D180" s="11">
        <v>799.21</v>
      </c>
      <c r="E180" s="11">
        <v>575.63</v>
      </c>
      <c r="F180" s="11">
        <v>0</v>
      </c>
      <c r="G180" s="11">
        <v>0</v>
      </c>
      <c r="H180" s="11">
        <v>0</v>
      </c>
      <c r="I180" s="11">
        <v>750</v>
      </c>
      <c r="J180" s="11">
        <v>0</v>
      </c>
      <c r="K180" s="11">
        <v>39417.839999999997</v>
      </c>
      <c r="L180" s="11">
        <v>9760.7999999999993</v>
      </c>
      <c r="M180" s="12">
        <v>-0.01</v>
      </c>
      <c r="N180" s="11">
        <v>2424.0500000000002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12184.84</v>
      </c>
      <c r="AA180" s="11">
        <v>27233</v>
      </c>
    </row>
    <row r="181" spans="1:27" x14ac:dyDescent="0.25">
      <c r="A181" t="s">
        <v>32</v>
      </c>
      <c r="C181" t="s">
        <v>33</v>
      </c>
      <c r="D181" t="s">
        <v>33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 t="s">
        <v>33</v>
      </c>
      <c r="K181" t="s">
        <v>33</v>
      </c>
      <c r="L181" t="s">
        <v>33</v>
      </c>
      <c r="M181" t="s">
        <v>33</v>
      </c>
      <c r="N181" t="s">
        <v>33</v>
      </c>
      <c r="O181" t="s">
        <v>33</v>
      </c>
      <c r="P181" t="s">
        <v>33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  <c r="X181" t="s">
        <v>33</v>
      </c>
      <c r="Y181" t="s">
        <v>33</v>
      </c>
      <c r="Z181" t="s">
        <v>33</v>
      </c>
      <c r="AA181" t="s">
        <v>33</v>
      </c>
    </row>
    <row r="182" spans="1:27" x14ac:dyDescent="0.25">
      <c r="B182" s="13"/>
      <c r="C182" s="13">
        <f>SUM(C168:C181)</f>
        <v>172312</v>
      </c>
      <c r="D182" s="13">
        <f t="shared" ref="D182:AA182" si="13">SUM(D168:D181)</f>
        <v>5749.35</v>
      </c>
      <c r="E182" s="13">
        <f t="shared" si="13"/>
        <v>4034.3600000000006</v>
      </c>
      <c r="F182" s="13">
        <f t="shared" si="13"/>
        <v>0</v>
      </c>
      <c r="G182" s="13">
        <f t="shared" si="13"/>
        <v>0</v>
      </c>
      <c r="H182" s="13">
        <f t="shared" si="13"/>
        <v>0</v>
      </c>
      <c r="I182" s="13">
        <f t="shared" si="13"/>
        <v>750</v>
      </c>
      <c r="J182" s="13">
        <f t="shared" si="13"/>
        <v>0</v>
      </c>
      <c r="K182" s="13">
        <f t="shared" si="13"/>
        <v>182845.71000000002</v>
      </c>
      <c r="L182" s="13">
        <f t="shared" si="13"/>
        <v>34203.199999999997</v>
      </c>
      <c r="M182" s="13">
        <f t="shared" si="13"/>
        <v>0.51</v>
      </c>
      <c r="N182" s="13">
        <f t="shared" si="13"/>
        <v>11200.27</v>
      </c>
      <c r="O182" s="13">
        <f t="shared" si="13"/>
        <v>2743.77</v>
      </c>
      <c r="P182" s="13">
        <f t="shared" si="13"/>
        <v>12262</v>
      </c>
      <c r="Q182" s="13">
        <f t="shared" si="13"/>
        <v>0</v>
      </c>
      <c r="R182" s="13">
        <f t="shared" si="13"/>
        <v>3286.75</v>
      </c>
      <c r="S182" s="13">
        <f t="shared" si="13"/>
        <v>1137</v>
      </c>
      <c r="T182" s="13">
        <f t="shared" si="13"/>
        <v>0</v>
      </c>
      <c r="U182" s="13">
        <f t="shared" si="13"/>
        <v>-93.82</v>
      </c>
      <c r="V182" s="13">
        <f t="shared" si="13"/>
        <v>797.78</v>
      </c>
      <c r="W182" s="13">
        <f t="shared" si="13"/>
        <v>9783.4500000000007</v>
      </c>
      <c r="X182" s="13">
        <f t="shared" si="13"/>
        <v>1873</v>
      </c>
      <c r="Y182" s="13">
        <f t="shared" si="13"/>
        <v>0</v>
      </c>
      <c r="Z182" s="13">
        <f t="shared" si="13"/>
        <v>77193.91</v>
      </c>
      <c r="AA182" s="13">
        <f t="shared" si="13"/>
        <v>105651.80000000002</v>
      </c>
    </row>
    <row r="184" spans="1:27" x14ac:dyDescent="0.25">
      <c r="A184" s="10" t="s">
        <v>165</v>
      </c>
    </row>
    <row r="185" spans="1:27" x14ac:dyDescent="0.25">
      <c r="A185">
        <v>292</v>
      </c>
      <c r="B185" t="s">
        <v>166</v>
      </c>
      <c r="C185" s="11">
        <v>53750</v>
      </c>
      <c r="D185" s="11">
        <v>877.5</v>
      </c>
      <c r="E185" s="11">
        <v>629.63</v>
      </c>
      <c r="F185" s="11">
        <v>0</v>
      </c>
      <c r="G185" s="11">
        <v>0</v>
      </c>
      <c r="H185" s="11">
        <v>34138</v>
      </c>
      <c r="I185" s="11">
        <v>750</v>
      </c>
      <c r="J185" s="11">
        <v>437.67</v>
      </c>
      <c r="K185" s="11">
        <v>90582.8</v>
      </c>
      <c r="L185" s="11">
        <v>25898.02</v>
      </c>
      <c r="M185" s="11">
        <v>0.03</v>
      </c>
      <c r="N185" s="11">
        <v>3493.75</v>
      </c>
      <c r="O185" s="11">
        <v>0</v>
      </c>
      <c r="P185" s="11">
        <v>11889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770</v>
      </c>
      <c r="Y185" s="11">
        <v>0</v>
      </c>
      <c r="Z185" s="11">
        <v>42050.8</v>
      </c>
      <c r="AA185" s="11">
        <v>48532</v>
      </c>
    </row>
    <row r="186" spans="1:27" x14ac:dyDescent="0.25">
      <c r="A186">
        <v>296</v>
      </c>
      <c r="B186" t="s">
        <v>167</v>
      </c>
      <c r="C186" s="11">
        <v>8676.5</v>
      </c>
      <c r="D186" s="11">
        <v>339.67</v>
      </c>
      <c r="E186" s="11">
        <v>239.75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9255.92</v>
      </c>
      <c r="L186" s="11">
        <v>1422.51</v>
      </c>
      <c r="M186" s="11">
        <v>0.04</v>
      </c>
      <c r="N186" s="11">
        <v>563.97</v>
      </c>
      <c r="O186" s="11">
        <v>0</v>
      </c>
      <c r="P186" s="11">
        <v>0</v>
      </c>
      <c r="Q186" s="11">
        <v>0</v>
      </c>
      <c r="R186" s="11">
        <v>0</v>
      </c>
      <c r="S186" s="11">
        <v>235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2221.52</v>
      </c>
      <c r="AA186" s="11">
        <v>7034.4</v>
      </c>
    </row>
    <row r="187" spans="1:27" x14ac:dyDescent="0.25">
      <c r="A187">
        <v>303</v>
      </c>
      <c r="B187" t="s">
        <v>168</v>
      </c>
      <c r="C187" s="11">
        <v>14440.5</v>
      </c>
      <c r="D187" s="11">
        <v>556.75</v>
      </c>
      <c r="E187" s="11">
        <v>392.04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15389.29</v>
      </c>
      <c r="L187" s="11">
        <v>2840.68</v>
      </c>
      <c r="M187" s="12">
        <v>-0.02</v>
      </c>
      <c r="N187" s="11">
        <v>938.63</v>
      </c>
      <c r="O187" s="11">
        <v>0</v>
      </c>
      <c r="P187" s="11">
        <v>1500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5279.29</v>
      </c>
      <c r="AA187" s="11">
        <v>10110</v>
      </c>
    </row>
    <row r="188" spans="1:27" x14ac:dyDescent="0.25">
      <c r="A188">
        <v>304</v>
      </c>
      <c r="B188" t="s">
        <v>169</v>
      </c>
      <c r="C188" s="11">
        <v>11310</v>
      </c>
      <c r="D188" s="11">
        <v>385</v>
      </c>
      <c r="E188" s="11">
        <v>271.63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11966.63</v>
      </c>
      <c r="L188" s="11">
        <v>2035.67</v>
      </c>
      <c r="M188" s="11">
        <v>0.01</v>
      </c>
      <c r="N188" s="11">
        <v>735.15</v>
      </c>
      <c r="O188" s="11">
        <v>0</v>
      </c>
      <c r="P188" s="11">
        <v>3612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185</v>
      </c>
      <c r="Y188" s="11">
        <v>0</v>
      </c>
      <c r="Z188" s="11">
        <v>6567.83</v>
      </c>
      <c r="AA188" s="11">
        <v>5398.8</v>
      </c>
    </row>
    <row r="189" spans="1:27" x14ac:dyDescent="0.25">
      <c r="A189">
        <v>305</v>
      </c>
      <c r="B189" t="s">
        <v>170</v>
      </c>
      <c r="C189" s="11">
        <v>11310</v>
      </c>
      <c r="D189" s="11">
        <v>385</v>
      </c>
      <c r="E189" s="11">
        <v>271.63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11966.63</v>
      </c>
      <c r="L189" s="11">
        <v>2035.67</v>
      </c>
      <c r="M189" s="11">
        <v>0.12</v>
      </c>
      <c r="N189" s="11">
        <v>735.15</v>
      </c>
      <c r="O189" s="11">
        <v>2719.49</v>
      </c>
      <c r="P189" s="11">
        <v>2889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8379.43</v>
      </c>
      <c r="AA189" s="11">
        <v>3587.2</v>
      </c>
    </row>
    <row r="190" spans="1:27" x14ac:dyDescent="0.25">
      <c r="A190">
        <v>306</v>
      </c>
      <c r="B190" t="s">
        <v>171</v>
      </c>
      <c r="C190" s="11">
        <v>11310</v>
      </c>
      <c r="D190" s="11">
        <v>385</v>
      </c>
      <c r="E190" s="11">
        <v>271.63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11966.63</v>
      </c>
      <c r="L190" s="11">
        <v>2035.67</v>
      </c>
      <c r="M190" s="11">
        <v>0.01</v>
      </c>
      <c r="N190" s="11">
        <v>735.15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2770.83</v>
      </c>
      <c r="AA190" s="11">
        <v>9195.7999999999993</v>
      </c>
    </row>
    <row r="191" spans="1:27" x14ac:dyDescent="0.25">
      <c r="A191">
        <v>310</v>
      </c>
      <c r="B191" t="s">
        <v>172</v>
      </c>
      <c r="C191" s="11">
        <v>7591.5</v>
      </c>
      <c r="D191" s="11">
        <v>286.20999999999998</v>
      </c>
      <c r="E191" s="11">
        <v>172.25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8049.96</v>
      </c>
      <c r="L191" s="11">
        <v>1164.92</v>
      </c>
      <c r="M191" s="12">
        <v>-0.01</v>
      </c>
      <c r="N191" s="11">
        <v>493.45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423</v>
      </c>
      <c r="Y191" s="11">
        <v>0</v>
      </c>
      <c r="Z191" s="11">
        <v>2081.36</v>
      </c>
      <c r="AA191" s="11">
        <v>5968.6</v>
      </c>
    </row>
    <row r="192" spans="1:27" x14ac:dyDescent="0.25">
      <c r="A192">
        <v>318</v>
      </c>
      <c r="B192" t="s">
        <v>173</v>
      </c>
      <c r="C192" s="11">
        <v>8676.5</v>
      </c>
      <c r="D192" s="11">
        <v>339.67</v>
      </c>
      <c r="E192" s="11">
        <v>239.75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9255.92</v>
      </c>
      <c r="L192" s="11">
        <v>1422.51</v>
      </c>
      <c r="M192" s="11">
        <v>0.04</v>
      </c>
      <c r="N192" s="11">
        <v>563.97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327</v>
      </c>
      <c r="Y192" s="11">
        <v>0</v>
      </c>
      <c r="Z192" s="11">
        <v>2313.52</v>
      </c>
      <c r="AA192" s="11">
        <v>6942.4</v>
      </c>
    </row>
    <row r="193" spans="1:27" x14ac:dyDescent="0.25">
      <c r="A193">
        <v>378</v>
      </c>
      <c r="B193" t="s">
        <v>174</v>
      </c>
      <c r="C193" s="11">
        <v>9716.5</v>
      </c>
      <c r="D193" s="11">
        <v>363.42</v>
      </c>
      <c r="E193" s="11">
        <v>255.96</v>
      </c>
      <c r="F193" s="11">
        <v>1041.79</v>
      </c>
      <c r="G193" s="11">
        <v>734.19</v>
      </c>
      <c r="H193" s="11">
        <v>2981.34</v>
      </c>
      <c r="I193" s="11">
        <v>0</v>
      </c>
      <c r="J193" s="11">
        <v>0</v>
      </c>
      <c r="K193" s="11">
        <v>15093.2</v>
      </c>
      <c r="L193" s="11">
        <v>2734.08</v>
      </c>
      <c r="M193" s="12">
        <v>-0.05</v>
      </c>
      <c r="N193" s="11">
        <v>631.57000000000005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3365.6</v>
      </c>
      <c r="AA193" s="11">
        <v>11727.6</v>
      </c>
    </row>
    <row r="194" spans="1:27" x14ac:dyDescent="0.25">
      <c r="A194">
        <v>379</v>
      </c>
      <c r="B194" t="s">
        <v>175</v>
      </c>
      <c r="C194" s="11">
        <v>9716.5</v>
      </c>
      <c r="D194" s="11">
        <v>363.42</v>
      </c>
      <c r="E194" s="11">
        <v>255.96</v>
      </c>
      <c r="F194" s="11">
        <v>1041.79</v>
      </c>
      <c r="G194" s="11">
        <v>734.19</v>
      </c>
      <c r="H194" s="11">
        <v>2981.34</v>
      </c>
      <c r="I194" s="11">
        <v>0</v>
      </c>
      <c r="J194" s="11">
        <v>0</v>
      </c>
      <c r="K194" s="11">
        <v>15093.2</v>
      </c>
      <c r="L194" s="11">
        <v>2734.08</v>
      </c>
      <c r="M194" s="12">
        <v>-0.05</v>
      </c>
      <c r="N194" s="11">
        <v>631.57000000000005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3365.6</v>
      </c>
      <c r="AA194" s="11">
        <v>11727.6</v>
      </c>
    </row>
    <row r="195" spans="1:27" x14ac:dyDescent="0.25">
      <c r="A195" t="s">
        <v>32</v>
      </c>
      <c r="C195" t="s">
        <v>33</v>
      </c>
      <c r="D195" t="s">
        <v>33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 t="s">
        <v>33</v>
      </c>
      <c r="K195" t="s">
        <v>33</v>
      </c>
      <c r="L195" t="s">
        <v>33</v>
      </c>
      <c r="M195" t="s">
        <v>33</v>
      </c>
      <c r="N195" t="s">
        <v>33</v>
      </c>
      <c r="O195" t="s">
        <v>33</v>
      </c>
      <c r="P195" t="s">
        <v>33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  <c r="X195" t="s">
        <v>33</v>
      </c>
      <c r="Y195" t="s">
        <v>33</v>
      </c>
      <c r="Z195" t="s">
        <v>33</v>
      </c>
      <c r="AA195" t="s">
        <v>33</v>
      </c>
    </row>
    <row r="196" spans="1:27" x14ac:dyDescent="0.25">
      <c r="B196" s="13"/>
      <c r="C196" s="13">
        <f>SUM(C185:C195)</f>
        <v>146498</v>
      </c>
      <c r="D196" s="13">
        <f t="shared" ref="D196:AA196" si="14">SUM(D185:D195)</f>
        <v>4281.6400000000003</v>
      </c>
      <c r="E196" s="13">
        <f t="shared" si="14"/>
        <v>3000.2300000000005</v>
      </c>
      <c r="F196" s="13">
        <f t="shared" si="14"/>
        <v>2083.58</v>
      </c>
      <c r="G196" s="13">
        <f t="shared" si="14"/>
        <v>1468.38</v>
      </c>
      <c r="H196" s="13">
        <f t="shared" si="14"/>
        <v>40100.679999999993</v>
      </c>
      <c r="I196" s="13">
        <f t="shared" si="14"/>
        <v>750</v>
      </c>
      <c r="J196" s="13">
        <f t="shared" si="14"/>
        <v>437.67</v>
      </c>
      <c r="K196" s="13">
        <f t="shared" si="14"/>
        <v>198620.18000000005</v>
      </c>
      <c r="L196" s="13">
        <f t="shared" si="14"/>
        <v>44323.81</v>
      </c>
      <c r="M196" s="13">
        <f t="shared" si="14"/>
        <v>0.11999999999999998</v>
      </c>
      <c r="N196" s="13">
        <f t="shared" si="14"/>
        <v>9522.3599999999988</v>
      </c>
      <c r="O196" s="13">
        <f t="shared" si="14"/>
        <v>2719.49</v>
      </c>
      <c r="P196" s="13">
        <f t="shared" si="14"/>
        <v>19890</v>
      </c>
      <c r="Q196" s="13">
        <f t="shared" si="14"/>
        <v>0</v>
      </c>
      <c r="R196" s="13">
        <f t="shared" si="14"/>
        <v>0</v>
      </c>
      <c r="S196" s="13">
        <f t="shared" si="14"/>
        <v>235</v>
      </c>
      <c r="T196" s="13">
        <f t="shared" si="14"/>
        <v>0</v>
      </c>
      <c r="U196" s="13">
        <f t="shared" si="14"/>
        <v>0</v>
      </c>
      <c r="V196" s="13">
        <f t="shared" si="14"/>
        <v>0</v>
      </c>
      <c r="W196" s="13">
        <f t="shared" si="14"/>
        <v>0</v>
      </c>
      <c r="X196" s="13">
        <f t="shared" si="14"/>
        <v>1705</v>
      </c>
      <c r="Y196" s="13">
        <f t="shared" si="14"/>
        <v>0</v>
      </c>
      <c r="Z196" s="13">
        <f t="shared" si="14"/>
        <v>78395.780000000013</v>
      </c>
      <c r="AA196" s="13">
        <f t="shared" si="14"/>
        <v>120224.40000000001</v>
      </c>
    </row>
    <row r="198" spans="1:27" x14ac:dyDescent="0.25">
      <c r="A198" s="10" t="s">
        <v>176</v>
      </c>
    </row>
    <row r="199" spans="1:27" x14ac:dyDescent="0.25">
      <c r="A199">
        <v>301</v>
      </c>
      <c r="B199" t="s">
        <v>177</v>
      </c>
      <c r="C199" s="11">
        <v>14440.5</v>
      </c>
      <c r="D199" s="11">
        <v>556.75</v>
      </c>
      <c r="E199" s="11">
        <v>392.04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15389.29</v>
      </c>
      <c r="L199" s="11">
        <v>2840.68</v>
      </c>
      <c r="M199" s="12">
        <v>-0.02</v>
      </c>
      <c r="N199" s="11">
        <v>938.63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3779.29</v>
      </c>
      <c r="AA199" s="11">
        <v>11610</v>
      </c>
    </row>
    <row r="200" spans="1:27" x14ac:dyDescent="0.25">
      <c r="A200">
        <v>323</v>
      </c>
      <c r="B200" t="s">
        <v>178</v>
      </c>
      <c r="C200" s="11">
        <v>14440.5</v>
      </c>
      <c r="D200" s="11">
        <v>556.75</v>
      </c>
      <c r="E200" s="11">
        <v>392.04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15389.29</v>
      </c>
      <c r="L200" s="11">
        <v>2840.68</v>
      </c>
      <c r="M200" s="12">
        <v>-0.02</v>
      </c>
      <c r="N200" s="11">
        <v>938.63</v>
      </c>
      <c r="O200" s="11">
        <v>0</v>
      </c>
      <c r="P200" s="11">
        <v>3455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7234.29</v>
      </c>
      <c r="AA200" s="11">
        <v>8155</v>
      </c>
    </row>
    <row r="201" spans="1:27" x14ac:dyDescent="0.25">
      <c r="A201">
        <v>354</v>
      </c>
      <c r="B201" t="s">
        <v>179</v>
      </c>
      <c r="C201" s="11">
        <v>8676.5</v>
      </c>
      <c r="D201" s="11">
        <v>339.67</v>
      </c>
      <c r="E201" s="11">
        <v>239.75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9255.92</v>
      </c>
      <c r="L201" s="11">
        <v>1422.51</v>
      </c>
      <c r="M201" s="11">
        <v>0.04</v>
      </c>
      <c r="N201" s="11">
        <v>563.97</v>
      </c>
      <c r="O201" s="11">
        <v>0</v>
      </c>
      <c r="P201" s="11">
        <v>1000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2986.52</v>
      </c>
      <c r="AA201" s="11">
        <v>6269.4</v>
      </c>
    </row>
    <row r="202" spans="1:27" x14ac:dyDescent="0.25">
      <c r="A202">
        <v>356</v>
      </c>
      <c r="B202" t="s">
        <v>180</v>
      </c>
      <c r="C202" s="11">
        <v>7591.5</v>
      </c>
      <c r="D202" s="11">
        <v>286.20999999999998</v>
      </c>
      <c r="E202" s="11">
        <v>172.25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8049.96</v>
      </c>
      <c r="L202" s="11">
        <v>1164.92</v>
      </c>
      <c r="M202" s="12">
        <v>-0.01</v>
      </c>
      <c r="N202" s="11">
        <v>493.45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186</v>
      </c>
      <c r="Y202" s="11">
        <v>0</v>
      </c>
      <c r="Z202" s="11">
        <v>1844.36</v>
      </c>
      <c r="AA202" s="11">
        <v>6205.6</v>
      </c>
    </row>
    <row r="203" spans="1:27" x14ac:dyDescent="0.25">
      <c r="A203">
        <v>366</v>
      </c>
      <c r="B203" t="s">
        <v>181</v>
      </c>
      <c r="C203" s="11">
        <v>8676.5</v>
      </c>
      <c r="D203" s="11">
        <v>339.67</v>
      </c>
      <c r="E203" s="11">
        <v>239.75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9255.92</v>
      </c>
      <c r="L203" s="11">
        <v>1422.51</v>
      </c>
      <c r="M203" s="11">
        <v>0.04</v>
      </c>
      <c r="N203" s="11">
        <v>563.97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1986.52</v>
      </c>
      <c r="AA203" s="11">
        <v>7269.4</v>
      </c>
    </row>
    <row r="204" spans="1:27" x14ac:dyDescent="0.25">
      <c r="A204">
        <v>205</v>
      </c>
      <c r="B204" t="s">
        <v>182</v>
      </c>
      <c r="C204" s="11">
        <v>53750</v>
      </c>
      <c r="D204" s="11">
        <v>877.5</v>
      </c>
      <c r="E204" s="11">
        <v>629.63</v>
      </c>
      <c r="F204" s="11">
        <v>0</v>
      </c>
      <c r="G204" s="11">
        <v>0</v>
      </c>
      <c r="H204" s="11">
        <v>0</v>
      </c>
      <c r="I204" s="11">
        <v>750</v>
      </c>
      <c r="J204" s="11">
        <v>0</v>
      </c>
      <c r="K204" s="11">
        <v>56007.13</v>
      </c>
      <c r="L204" s="11">
        <v>14737.59</v>
      </c>
      <c r="M204" s="11">
        <v>0.02</v>
      </c>
      <c r="N204" s="11">
        <v>3493.75</v>
      </c>
      <c r="O204" s="11">
        <v>2743.77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20975.13</v>
      </c>
      <c r="AA204" s="11">
        <v>35032</v>
      </c>
    </row>
    <row r="205" spans="1:27" x14ac:dyDescent="0.25">
      <c r="A205" t="s">
        <v>32</v>
      </c>
      <c r="C205" t="s">
        <v>33</v>
      </c>
      <c r="D205" t="s">
        <v>33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 t="s">
        <v>33</v>
      </c>
      <c r="K205" t="s">
        <v>33</v>
      </c>
      <c r="L205" t="s">
        <v>33</v>
      </c>
      <c r="M205" t="s">
        <v>33</v>
      </c>
      <c r="N205" t="s">
        <v>33</v>
      </c>
      <c r="O205" t="s">
        <v>33</v>
      </c>
      <c r="P205" t="s">
        <v>33</v>
      </c>
      <c r="Q205" t="s">
        <v>33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  <c r="X205" t="s">
        <v>33</v>
      </c>
      <c r="Y205" t="s">
        <v>33</v>
      </c>
      <c r="Z205" t="s">
        <v>33</v>
      </c>
      <c r="AA205" t="s">
        <v>33</v>
      </c>
    </row>
    <row r="206" spans="1:27" x14ac:dyDescent="0.25">
      <c r="B206" s="13"/>
      <c r="C206" s="13">
        <f>SUM(C199:C205)</f>
        <v>107575.5</v>
      </c>
      <c r="D206" s="13">
        <f t="shared" ref="D206:AA206" si="15">SUM(D199:D205)</f>
        <v>2956.55</v>
      </c>
      <c r="E206" s="13">
        <f t="shared" si="15"/>
        <v>2065.46</v>
      </c>
      <c r="F206" s="13">
        <f t="shared" si="15"/>
        <v>0</v>
      </c>
      <c r="G206" s="13">
        <f t="shared" si="15"/>
        <v>0</v>
      </c>
      <c r="H206" s="13">
        <f t="shared" si="15"/>
        <v>0</v>
      </c>
      <c r="I206" s="13">
        <f t="shared" si="15"/>
        <v>750</v>
      </c>
      <c r="J206" s="13">
        <f t="shared" si="15"/>
        <v>0</v>
      </c>
      <c r="K206" s="13">
        <f t="shared" si="15"/>
        <v>113347.51</v>
      </c>
      <c r="L206" s="13">
        <f t="shared" si="15"/>
        <v>24428.89</v>
      </c>
      <c r="M206" s="13">
        <f t="shared" si="15"/>
        <v>0.05</v>
      </c>
      <c r="N206" s="13">
        <f t="shared" si="15"/>
        <v>6992.4</v>
      </c>
      <c r="O206" s="13">
        <f t="shared" si="15"/>
        <v>2743.77</v>
      </c>
      <c r="P206" s="13">
        <f t="shared" si="15"/>
        <v>4455</v>
      </c>
      <c r="Q206" s="13">
        <f t="shared" si="15"/>
        <v>0</v>
      </c>
      <c r="R206" s="13">
        <f t="shared" si="15"/>
        <v>0</v>
      </c>
      <c r="S206" s="13">
        <f t="shared" si="15"/>
        <v>0</v>
      </c>
      <c r="T206" s="13">
        <f t="shared" si="15"/>
        <v>0</v>
      </c>
      <c r="U206" s="13">
        <f t="shared" si="15"/>
        <v>0</v>
      </c>
      <c r="V206" s="13">
        <f t="shared" si="15"/>
        <v>0</v>
      </c>
      <c r="W206" s="13">
        <f t="shared" si="15"/>
        <v>0</v>
      </c>
      <c r="X206" s="13">
        <f t="shared" si="15"/>
        <v>186</v>
      </c>
      <c r="Y206" s="13">
        <f t="shared" si="15"/>
        <v>0</v>
      </c>
      <c r="Z206" s="13">
        <f t="shared" si="15"/>
        <v>38806.11</v>
      </c>
      <c r="AA206" s="13">
        <f t="shared" si="15"/>
        <v>74541.399999999994</v>
      </c>
    </row>
    <row r="208" spans="1:27" x14ac:dyDescent="0.25">
      <c r="A208" s="10" t="s">
        <v>183</v>
      </c>
    </row>
    <row r="209" spans="1:27" x14ac:dyDescent="0.25">
      <c r="A209">
        <v>273</v>
      </c>
      <c r="B209" t="s">
        <v>184</v>
      </c>
      <c r="C209" s="11">
        <v>8676.5</v>
      </c>
      <c r="D209" s="11">
        <v>339.67</v>
      </c>
      <c r="E209" s="11">
        <v>239.75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9255.92</v>
      </c>
      <c r="L209" s="11">
        <v>1422.51</v>
      </c>
      <c r="M209" s="11">
        <v>0.04</v>
      </c>
      <c r="N209" s="11">
        <v>563.97</v>
      </c>
      <c r="O209" s="11">
        <v>0</v>
      </c>
      <c r="P209" s="11">
        <v>0</v>
      </c>
      <c r="Q209" s="11">
        <v>0</v>
      </c>
      <c r="R209" s="11">
        <v>0</v>
      </c>
      <c r="S209" s="11">
        <v>151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2137.52</v>
      </c>
      <c r="AA209" s="11">
        <v>7118.4</v>
      </c>
    </row>
    <row r="210" spans="1:27" x14ac:dyDescent="0.25">
      <c r="A210">
        <v>329</v>
      </c>
      <c r="B210" t="s">
        <v>185</v>
      </c>
      <c r="C210" s="11">
        <v>14440.5</v>
      </c>
      <c r="D210" s="11">
        <v>556.75</v>
      </c>
      <c r="E210" s="11">
        <v>392.04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15389.29</v>
      </c>
      <c r="L210" s="11">
        <v>2840.68</v>
      </c>
      <c r="M210" s="12">
        <v>-0.02</v>
      </c>
      <c r="N210" s="11">
        <v>938.63</v>
      </c>
      <c r="O210" s="11">
        <v>0</v>
      </c>
      <c r="P210" s="11">
        <v>3073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6852.29</v>
      </c>
      <c r="AA210" s="11">
        <v>8537</v>
      </c>
    </row>
    <row r="211" spans="1:27" x14ac:dyDescent="0.25">
      <c r="A211">
        <v>346</v>
      </c>
      <c r="B211" t="s">
        <v>186</v>
      </c>
      <c r="C211" s="11">
        <v>29565.5</v>
      </c>
      <c r="D211" s="11">
        <v>783</v>
      </c>
      <c r="E211" s="11">
        <v>550.79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30899.29</v>
      </c>
      <c r="L211" s="11">
        <v>7430.24</v>
      </c>
      <c r="M211" s="12">
        <v>-0.11</v>
      </c>
      <c r="N211" s="11">
        <v>1921.76</v>
      </c>
      <c r="O211" s="11">
        <v>0</v>
      </c>
      <c r="P211" s="11">
        <v>3612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494</v>
      </c>
      <c r="Y211" s="11">
        <v>0</v>
      </c>
      <c r="Z211" s="11">
        <v>13457.89</v>
      </c>
      <c r="AA211" s="11">
        <v>17441.400000000001</v>
      </c>
    </row>
    <row r="212" spans="1:27" x14ac:dyDescent="0.25">
      <c r="A212">
        <v>368</v>
      </c>
      <c r="B212" t="s">
        <v>187</v>
      </c>
      <c r="C212" s="11">
        <v>7591.5</v>
      </c>
      <c r="D212" s="11">
        <v>286.20999999999998</v>
      </c>
      <c r="E212" s="11">
        <v>172.25</v>
      </c>
      <c r="F212" s="11">
        <v>0</v>
      </c>
      <c r="G212" s="11">
        <v>0</v>
      </c>
      <c r="H212" s="11">
        <v>0</v>
      </c>
      <c r="I212" s="11">
        <v>750</v>
      </c>
      <c r="J212" s="11">
        <v>0</v>
      </c>
      <c r="K212" s="11">
        <v>8799.9599999999991</v>
      </c>
      <c r="L212" s="11">
        <v>1164.92</v>
      </c>
      <c r="M212" s="12">
        <v>-0.01</v>
      </c>
      <c r="N212" s="11">
        <v>493.45</v>
      </c>
      <c r="O212" s="11">
        <v>0</v>
      </c>
      <c r="P212" s="11">
        <v>0</v>
      </c>
      <c r="Q212" s="11">
        <v>0</v>
      </c>
      <c r="R212" s="11">
        <v>0</v>
      </c>
      <c r="S212" s="11">
        <v>784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2442.36</v>
      </c>
      <c r="AA212" s="11">
        <v>6357.6</v>
      </c>
    </row>
    <row r="213" spans="1:27" x14ac:dyDescent="0.25">
      <c r="A213">
        <v>374</v>
      </c>
      <c r="B213" t="s">
        <v>188</v>
      </c>
      <c r="C213" s="11">
        <v>8676.5</v>
      </c>
      <c r="D213" s="11">
        <v>339.67</v>
      </c>
      <c r="E213" s="11">
        <v>239.75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9255.92</v>
      </c>
      <c r="L213" s="11">
        <v>1422.51</v>
      </c>
      <c r="M213" s="11">
        <v>0.04</v>
      </c>
      <c r="N213" s="11">
        <v>563.97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176</v>
      </c>
      <c r="Y213" s="11">
        <v>850</v>
      </c>
      <c r="Z213" s="11">
        <v>3012.52</v>
      </c>
      <c r="AA213" s="11">
        <v>6243.4</v>
      </c>
    </row>
    <row r="214" spans="1:27" x14ac:dyDescent="0.25">
      <c r="A214" t="s">
        <v>32</v>
      </c>
      <c r="C214" t="s">
        <v>33</v>
      </c>
      <c r="D214" t="s">
        <v>33</v>
      </c>
      <c r="E214" t="s">
        <v>33</v>
      </c>
      <c r="F214" t="s">
        <v>33</v>
      </c>
      <c r="G214" t="s">
        <v>33</v>
      </c>
      <c r="H214" t="s">
        <v>33</v>
      </c>
      <c r="I214" t="s">
        <v>33</v>
      </c>
      <c r="J214" t="s">
        <v>33</v>
      </c>
      <c r="K214" t="s">
        <v>33</v>
      </c>
      <c r="L214" t="s">
        <v>33</v>
      </c>
      <c r="M214" t="s">
        <v>33</v>
      </c>
      <c r="N214" t="s">
        <v>33</v>
      </c>
      <c r="O214" t="s">
        <v>33</v>
      </c>
      <c r="P214" t="s">
        <v>33</v>
      </c>
      <c r="Q214" t="s">
        <v>33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  <c r="X214" t="s">
        <v>33</v>
      </c>
      <c r="Y214" t="s">
        <v>33</v>
      </c>
      <c r="Z214" t="s">
        <v>33</v>
      </c>
      <c r="AA214" t="s">
        <v>33</v>
      </c>
    </row>
    <row r="215" spans="1:27" x14ac:dyDescent="0.25">
      <c r="B215" s="13"/>
      <c r="C215" s="13">
        <f>SUM(C209:C214)</f>
        <v>68950.5</v>
      </c>
      <c r="D215" s="13">
        <f t="shared" ref="D215:AA215" si="16">SUM(D209:D214)</f>
        <v>2305.3000000000002</v>
      </c>
      <c r="E215" s="13">
        <f t="shared" si="16"/>
        <v>1594.58</v>
      </c>
      <c r="F215" s="13">
        <f t="shared" si="16"/>
        <v>0</v>
      </c>
      <c r="G215" s="13">
        <f t="shared" si="16"/>
        <v>0</v>
      </c>
      <c r="H215" s="13">
        <f t="shared" si="16"/>
        <v>0</v>
      </c>
      <c r="I215" s="13">
        <f t="shared" si="16"/>
        <v>750</v>
      </c>
      <c r="J215" s="13">
        <f t="shared" si="16"/>
        <v>0</v>
      </c>
      <c r="K215" s="13">
        <f t="shared" si="16"/>
        <v>73600.38</v>
      </c>
      <c r="L215" s="13">
        <f t="shared" si="16"/>
        <v>14280.86</v>
      </c>
      <c r="M215" s="13">
        <f t="shared" si="16"/>
        <v>-5.9999999999999991E-2</v>
      </c>
      <c r="N215" s="13">
        <f t="shared" si="16"/>
        <v>4481.78</v>
      </c>
      <c r="O215" s="13">
        <f t="shared" si="16"/>
        <v>0</v>
      </c>
      <c r="P215" s="13">
        <f t="shared" si="16"/>
        <v>6685</v>
      </c>
      <c r="Q215" s="13">
        <f t="shared" si="16"/>
        <v>0</v>
      </c>
      <c r="R215" s="13">
        <f t="shared" si="16"/>
        <v>0</v>
      </c>
      <c r="S215" s="13">
        <f t="shared" si="16"/>
        <v>935</v>
      </c>
      <c r="T215" s="13">
        <f t="shared" si="16"/>
        <v>0</v>
      </c>
      <c r="U215" s="13">
        <f t="shared" si="16"/>
        <v>0</v>
      </c>
      <c r="V215" s="13">
        <f t="shared" si="16"/>
        <v>0</v>
      </c>
      <c r="W215" s="13">
        <f t="shared" si="16"/>
        <v>0</v>
      </c>
      <c r="X215" s="13">
        <f t="shared" si="16"/>
        <v>670</v>
      </c>
      <c r="Y215" s="13">
        <f t="shared" si="16"/>
        <v>850</v>
      </c>
      <c r="Z215" s="13">
        <f t="shared" si="16"/>
        <v>27902.579999999998</v>
      </c>
      <c r="AA215" s="13">
        <f t="shared" si="16"/>
        <v>45697.8</v>
      </c>
    </row>
    <row r="217" spans="1:27" x14ac:dyDescent="0.25">
      <c r="A217" s="10" t="s">
        <v>189</v>
      </c>
    </row>
    <row r="218" spans="1:27" x14ac:dyDescent="0.25">
      <c r="A218">
        <v>258</v>
      </c>
      <c r="B218" t="s">
        <v>190</v>
      </c>
      <c r="C218" s="11">
        <v>14440.5</v>
      </c>
      <c r="D218" s="11">
        <v>556.75</v>
      </c>
      <c r="E218" s="11">
        <v>392.04</v>
      </c>
      <c r="F218" s="11">
        <v>0</v>
      </c>
      <c r="G218" s="11">
        <v>0</v>
      </c>
      <c r="H218" s="11">
        <v>0</v>
      </c>
      <c r="I218" s="11">
        <v>750</v>
      </c>
      <c r="J218" s="11">
        <v>0</v>
      </c>
      <c r="K218" s="11">
        <v>16139.29</v>
      </c>
      <c r="L218" s="11">
        <v>2840.68</v>
      </c>
      <c r="M218" s="12">
        <v>-0.02</v>
      </c>
      <c r="N218" s="11">
        <v>938.63</v>
      </c>
      <c r="O218" s="11">
        <v>0</v>
      </c>
      <c r="P218" s="11">
        <v>0</v>
      </c>
      <c r="Q218" s="11">
        <v>0</v>
      </c>
      <c r="R218" s="11">
        <v>0</v>
      </c>
      <c r="S218" s="11">
        <v>160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3939.29</v>
      </c>
      <c r="AA218" s="11">
        <v>12200</v>
      </c>
    </row>
    <row r="219" spans="1:27" x14ac:dyDescent="0.25">
      <c r="A219">
        <v>327</v>
      </c>
      <c r="B219" t="s">
        <v>191</v>
      </c>
      <c r="C219" s="11">
        <v>14440.5</v>
      </c>
      <c r="D219" s="11">
        <v>556.75</v>
      </c>
      <c r="E219" s="11">
        <v>392.04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15389.29</v>
      </c>
      <c r="L219" s="11">
        <v>2840.68</v>
      </c>
      <c r="M219" s="12">
        <v>-0.02</v>
      </c>
      <c r="N219" s="11">
        <v>938.63</v>
      </c>
      <c r="O219" s="11">
        <v>0</v>
      </c>
      <c r="P219" s="11">
        <v>2303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6082.29</v>
      </c>
      <c r="AA219" s="11">
        <v>9307</v>
      </c>
    </row>
    <row r="220" spans="1:27" x14ac:dyDescent="0.25">
      <c r="A220">
        <v>357</v>
      </c>
      <c r="B220" t="s">
        <v>192</v>
      </c>
      <c r="C220" s="11">
        <v>8676.5</v>
      </c>
      <c r="D220" s="11">
        <v>339.67</v>
      </c>
      <c r="E220" s="11">
        <v>239.75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9255.92</v>
      </c>
      <c r="L220" s="11">
        <v>1422.51</v>
      </c>
      <c r="M220" s="11">
        <v>0.04</v>
      </c>
      <c r="N220" s="11">
        <v>563.97</v>
      </c>
      <c r="O220" s="11">
        <v>0</v>
      </c>
      <c r="P220" s="11">
        <v>2700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4686.5200000000004</v>
      </c>
      <c r="AA220" s="11">
        <v>4569.3999999999996</v>
      </c>
    </row>
    <row r="221" spans="1:27" x14ac:dyDescent="0.25">
      <c r="A221">
        <v>358</v>
      </c>
      <c r="B221" t="s">
        <v>193</v>
      </c>
      <c r="C221" s="11">
        <v>14440.5</v>
      </c>
      <c r="D221" s="11">
        <v>556.75</v>
      </c>
      <c r="E221" s="11">
        <v>392.04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15389.29</v>
      </c>
      <c r="L221" s="11">
        <v>2840.68</v>
      </c>
      <c r="M221" s="12">
        <v>-0.02</v>
      </c>
      <c r="N221" s="11">
        <v>938.63</v>
      </c>
      <c r="O221" s="11">
        <v>0</v>
      </c>
      <c r="P221" s="11">
        <v>3073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6852.29</v>
      </c>
      <c r="AA221" s="11">
        <v>8537</v>
      </c>
    </row>
    <row r="222" spans="1:27" x14ac:dyDescent="0.25">
      <c r="A222">
        <v>369</v>
      </c>
      <c r="B222" t="s">
        <v>194</v>
      </c>
      <c r="C222" s="11">
        <v>7591.5</v>
      </c>
      <c r="D222" s="11">
        <v>286.20999999999998</v>
      </c>
      <c r="E222" s="11">
        <v>172.25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8049.96</v>
      </c>
      <c r="L222" s="11">
        <v>1164.92</v>
      </c>
      <c r="M222" s="12">
        <v>-0.01</v>
      </c>
      <c r="N222" s="11">
        <v>493.45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1658.36</v>
      </c>
      <c r="AA222" s="11">
        <v>6391.6</v>
      </c>
    </row>
    <row r="223" spans="1:27" x14ac:dyDescent="0.25">
      <c r="A223">
        <v>65</v>
      </c>
      <c r="B223" t="s">
        <v>195</v>
      </c>
      <c r="C223" s="11">
        <v>29565.5</v>
      </c>
      <c r="D223" s="11">
        <v>783</v>
      </c>
      <c r="E223" s="11">
        <v>550.79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30899.29</v>
      </c>
      <c r="L223" s="11">
        <v>7430.24</v>
      </c>
      <c r="M223" s="11">
        <v>0.02</v>
      </c>
      <c r="N223" s="11">
        <v>1921.76</v>
      </c>
      <c r="O223" s="11">
        <v>2710</v>
      </c>
      <c r="P223" s="11">
        <v>6615.47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18677.490000000002</v>
      </c>
      <c r="AA223" s="11">
        <v>12221.8</v>
      </c>
    </row>
    <row r="224" spans="1:27" x14ac:dyDescent="0.25">
      <c r="A224" t="s">
        <v>32</v>
      </c>
      <c r="C224" t="s">
        <v>33</v>
      </c>
      <c r="D224" t="s">
        <v>33</v>
      </c>
      <c r="E224" t="s">
        <v>33</v>
      </c>
      <c r="F224" t="s">
        <v>33</v>
      </c>
      <c r="G224" t="s">
        <v>33</v>
      </c>
      <c r="H224" t="s">
        <v>33</v>
      </c>
      <c r="I224" t="s">
        <v>33</v>
      </c>
      <c r="J224" t="s">
        <v>33</v>
      </c>
      <c r="K224" t="s">
        <v>33</v>
      </c>
      <c r="L224" t="s">
        <v>33</v>
      </c>
      <c r="M224" t="s">
        <v>33</v>
      </c>
      <c r="N224" t="s">
        <v>33</v>
      </c>
      <c r="O224" t="s">
        <v>33</v>
      </c>
      <c r="P224" t="s">
        <v>33</v>
      </c>
      <c r="Q224" t="s">
        <v>33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  <c r="X224" t="s">
        <v>33</v>
      </c>
      <c r="Y224" t="s">
        <v>33</v>
      </c>
      <c r="Z224" t="s">
        <v>33</v>
      </c>
      <c r="AA224" t="s">
        <v>33</v>
      </c>
    </row>
    <row r="225" spans="1:29" x14ac:dyDescent="0.25">
      <c r="B225" s="13"/>
      <c r="C225" s="13">
        <f>SUM(C218:C224)</f>
        <v>89155</v>
      </c>
      <c r="D225" s="13">
        <f t="shared" ref="D225:AA225" si="17">SUM(D218:D224)</f>
        <v>3079.13</v>
      </c>
      <c r="E225" s="13">
        <f t="shared" si="17"/>
        <v>2138.91</v>
      </c>
      <c r="F225" s="13">
        <f t="shared" si="17"/>
        <v>0</v>
      </c>
      <c r="G225" s="13">
        <f t="shared" si="17"/>
        <v>0</v>
      </c>
      <c r="H225" s="13">
        <f t="shared" si="17"/>
        <v>0</v>
      </c>
      <c r="I225" s="13">
        <f t="shared" si="17"/>
        <v>750</v>
      </c>
      <c r="J225" s="13">
        <f t="shared" si="17"/>
        <v>0</v>
      </c>
      <c r="K225" s="13">
        <f t="shared" si="17"/>
        <v>95123.040000000008</v>
      </c>
      <c r="L225" s="13">
        <f t="shared" si="17"/>
        <v>18539.71</v>
      </c>
      <c r="M225" s="13">
        <f t="shared" si="17"/>
        <v>-9.9999999999999985E-3</v>
      </c>
      <c r="N225" s="13">
        <f t="shared" si="17"/>
        <v>5795.07</v>
      </c>
      <c r="O225" s="13">
        <f t="shared" si="17"/>
        <v>2710</v>
      </c>
      <c r="P225" s="13">
        <f t="shared" si="17"/>
        <v>14691.470000000001</v>
      </c>
      <c r="Q225" s="13">
        <f t="shared" si="17"/>
        <v>0</v>
      </c>
      <c r="R225" s="13">
        <f t="shared" si="17"/>
        <v>0</v>
      </c>
      <c r="S225" s="13">
        <f t="shared" si="17"/>
        <v>160</v>
      </c>
      <c r="T225" s="13">
        <f t="shared" si="17"/>
        <v>0</v>
      </c>
      <c r="U225" s="13">
        <f t="shared" si="17"/>
        <v>0</v>
      </c>
      <c r="V225" s="13">
        <f t="shared" si="17"/>
        <v>0</v>
      </c>
      <c r="W225" s="13">
        <f t="shared" si="17"/>
        <v>0</v>
      </c>
      <c r="X225" s="13">
        <f t="shared" si="17"/>
        <v>0</v>
      </c>
      <c r="Y225" s="13">
        <f t="shared" si="17"/>
        <v>0</v>
      </c>
      <c r="Z225" s="13">
        <f t="shared" si="17"/>
        <v>41896.240000000005</v>
      </c>
      <c r="AA225" s="13">
        <f t="shared" si="17"/>
        <v>53226.8</v>
      </c>
    </row>
    <row r="228" spans="1:29" x14ac:dyDescent="0.25">
      <c r="C228" t="s">
        <v>196</v>
      </c>
      <c r="D228" t="s">
        <v>196</v>
      </c>
      <c r="E228" t="s">
        <v>196</v>
      </c>
      <c r="F228" t="s">
        <v>196</v>
      </c>
      <c r="G228" t="s">
        <v>196</v>
      </c>
      <c r="H228" t="s">
        <v>196</v>
      </c>
      <c r="I228" t="s">
        <v>196</v>
      </c>
      <c r="J228" t="s">
        <v>196</v>
      </c>
      <c r="K228" t="s">
        <v>196</v>
      </c>
      <c r="L228" t="s">
        <v>196</v>
      </c>
      <c r="M228" t="s">
        <v>196</v>
      </c>
      <c r="N228" t="s">
        <v>196</v>
      </c>
      <c r="O228" t="s">
        <v>196</v>
      </c>
      <c r="P228" t="s">
        <v>196</v>
      </c>
      <c r="Q228" t="s">
        <v>196</v>
      </c>
      <c r="R228" t="s">
        <v>196</v>
      </c>
      <c r="S228" t="s">
        <v>196</v>
      </c>
      <c r="T228" t="s">
        <v>196</v>
      </c>
      <c r="U228" t="s">
        <v>196</v>
      </c>
      <c r="V228" t="s">
        <v>196</v>
      </c>
      <c r="W228" t="s">
        <v>196</v>
      </c>
      <c r="X228" t="s">
        <v>196</v>
      </c>
      <c r="Y228" t="s">
        <v>196</v>
      </c>
      <c r="Z228" t="s">
        <v>196</v>
      </c>
      <c r="AA228" t="s">
        <v>196</v>
      </c>
    </row>
    <row r="229" spans="1:29" x14ac:dyDescent="0.25">
      <c r="A229" t="s">
        <v>197</v>
      </c>
      <c r="B229" t="s">
        <v>0</v>
      </c>
      <c r="C229" s="13">
        <f>C225+C215+C206+C196+C182+C165+C156+C148+C140+C132+C121+C104+C93+C82+C51+C38+C27+C10</f>
        <v>2028423.5</v>
      </c>
      <c r="D229" s="13">
        <f t="shared" ref="D229:AA229" si="18">D225+D215+D206+D196+D182+D165+D156+D148+D140+D132+D121+D104+D93+D82+D51+D38+D27+D10</f>
        <v>66191.580000000016</v>
      </c>
      <c r="E229" s="13">
        <f t="shared" si="18"/>
        <v>45454.609999999993</v>
      </c>
      <c r="F229" s="13">
        <f t="shared" si="18"/>
        <v>2083.58</v>
      </c>
      <c r="G229" s="13">
        <f t="shared" si="18"/>
        <v>1468.38</v>
      </c>
      <c r="H229" s="13">
        <f t="shared" si="18"/>
        <v>40100.679999999993</v>
      </c>
      <c r="I229" s="13">
        <f t="shared" si="18"/>
        <v>18000</v>
      </c>
      <c r="J229" s="13">
        <f t="shared" si="18"/>
        <v>437.67</v>
      </c>
      <c r="K229" s="13">
        <f t="shared" si="18"/>
        <v>2202160</v>
      </c>
      <c r="L229" s="13">
        <f t="shared" si="18"/>
        <v>433355.14999999991</v>
      </c>
      <c r="M229" s="13">
        <f t="shared" si="18"/>
        <v>-1.0400000000000003</v>
      </c>
      <c r="N229" s="13">
        <f t="shared" si="18"/>
        <v>130864.34</v>
      </c>
      <c r="O229" s="13">
        <f t="shared" si="18"/>
        <v>51164.27</v>
      </c>
      <c r="P229" s="13">
        <f t="shared" si="18"/>
        <v>221939.90000000002</v>
      </c>
      <c r="Q229" s="13">
        <f t="shared" si="18"/>
        <v>1059.05</v>
      </c>
      <c r="R229" s="13">
        <f t="shared" si="18"/>
        <v>16481.329999999998</v>
      </c>
      <c r="S229" s="13">
        <f t="shared" si="18"/>
        <v>9913</v>
      </c>
      <c r="T229" s="13">
        <f t="shared" si="18"/>
        <v>250</v>
      </c>
      <c r="U229" s="13">
        <f t="shared" si="18"/>
        <v>-105.85999999999999</v>
      </c>
      <c r="V229" s="13">
        <f t="shared" si="18"/>
        <v>3266.0199999999995</v>
      </c>
      <c r="W229" s="13">
        <f t="shared" si="18"/>
        <v>44686.239999999998</v>
      </c>
      <c r="X229" s="13">
        <f t="shared" si="18"/>
        <v>18879</v>
      </c>
      <c r="Y229" s="13">
        <f t="shared" si="18"/>
        <v>1050</v>
      </c>
      <c r="Z229" s="13">
        <f t="shared" si="18"/>
        <v>932801.4</v>
      </c>
      <c r="AA229" s="13">
        <f t="shared" si="18"/>
        <v>1269358.6000000001</v>
      </c>
    </row>
    <row r="234" spans="1:29" x14ac:dyDescent="0.25">
      <c r="AC234" s="11"/>
    </row>
  </sheetData>
  <printOptions horizontalCentered="1"/>
  <pageMargins left="0.39370078740157483" right="0.19685039370078741" top="0.74803149606299213" bottom="0.74803149606299213" header="0.31496062992125984" footer="0.31496062992125984"/>
  <pageSetup paperSize="5" scale="49" fitToHeight="4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B101" sqref="B101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5.28515625" customWidth="1"/>
    <col min="4" max="4" width="17.7109375" customWidth="1"/>
    <col min="5" max="5" width="13.7109375" customWidth="1"/>
    <col min="6" max="6" width="14.140625" customWidth="1"/>
    <col min="7" max="7" width="13.5703125" customWidth="1"/>
    <col min="8" max="8" width="15.28515625" customWidth="1"/>
    <col min="9" max="9" width="15.5703125" customWidth="1"/>
  </cols>
  <sheetData>
    <row r="1" spans="1:9" x14ac:dyDescent="0.25">
      <c r="A1" s="1"/>
      <c r="C1" t="s">
        <v>0</v>
      </c>
    </row>
    <row r="2" spans="1:9" ht="21" x14ac:dyDescent="0.35">
      <c r="A2" s="2" t="s">
        <v>198</v>
      </c>
      <c r="B2" s="3"/>
    </row>
    <row r="3" spans="1:9" ht="21" x14ac:dyDescent="0.35">
      <c r="A3" s="4" t="s">
        <v>215</v>
      </c>
    </row>
    <row r="4" spans="1:9" x14ac:dyDescent="0.25">
      <c r="B4" s="5"/>
    </row>
    <row r="6" spans="1:9" ht="30.75" thickBot="1" x14ac:dyDescent="0.3">
      <c r="A6" s="14" t="s">
        <v>3</v>
      </c>
      <c r="B6" s="14" t="s">
        <v>4</v>
      </c>
      <c r="C6" s="14" t="s">
        <v>216</v>
      </c>
      <c r="D6" s="14" t="s">
        <v>13</v>
      </c>
      <c r="E6" s="14" t="s">
        <v>15</v>
      </c>
      <c r="F6" s="14" t="s">
        <v>14</v>
      </c>
      <c r="G6" s="14" t="s">
        <v>26</v>
      </c>
      <c r="H6" s="14" t="s">
        <v>28</v>
      </c>
      <c r="I6" s="14" t="s">
        <v>29</v>
      </c>
    </row>
    <row r="7" spans="1:9" ht="15.75" thickTop="1" x14ac:dyDescent="0.25"/>
    <row r="8" spans="1:9" x14ac:dyDescent="0.25">
      <c r="A8" s="9"/>
    </row>
    <row r="11" spans="1:9" x14ac:dyDescent="0.25">
      <c r="A11" s="10" t="s">
        <v>217</v>
      </c>
    </row>
    <row r="12" spans="1:9" x14ac:dyDescent="0.25">
      <c r="A12">
        <v>4229</v>
      </c>
      <c r="B12" t="s">
        <v>218</v>
      </c>
      <c r="C12" s="11">
        <v>4626</v>
      </c>
      <c r="D12" s="11">
        <v>4626</v>
      </c>
      <c r="E12" s="11">
        <v>0.04</v>
      </c>
      <c r="F12" s="11">
        <v>451.56</v>
      </c>
      <c r="G12" s="11">
        <v>0</v>
      </c>
      <c r="H12" s="11">
        <v>451.6</v>
      </c>
      <c r="I12" s="11">
        <v>4174.3999999999996</v>
      </c>
    </row>
    <row r="13" spans="1:9" x14ac:dyDescent="0.25">
      <c r="A13">
        <v>4237</v>
      </c>
      <c r="B13" t="s">
        <v>219</v>
      </c>
      <c r="C13" s="11">
        <v>9716.5499999999993</v>
      </c>
      <c r="D13" s="11">
        <v>9716.5499999999993</v>
      </c>
      <c r="E13" s="11">
        <v>0.06</v>
      </c>
      <c r="F13" s="11">
        <v>1520.89</v>
      </c>
      <c r="G13" s="11">
        <v>0</v>
      </c>
      <c r="H13" s="11">
        <v>1520.95</v>
      </c>
      <c r="I13" s="11">
        <v>8195.6</v>
      </c>
    </row>
    <row r="14" spans="1:9" x14ac:dyDescent="0.25">
      <c r="A14">
        <v>4238</v>
      </c>
      <c r="B14" t="s">
        <v>220</v>
      </c>
      <c r="C14" s="11">
        <v>14440.5</v>
      </c>
      <c r="D14" s="11">
        <v>14440.5</v>
      </c>
      <c r="E14" s="12">
        <v>-0.03</v>
      </c>
      <c r="F14" s="11">
        <v>2617.5300000000002</v>
      </c>
      <c r="G14" s="11">
        <v>0</v>
      </c>
      <c r="H14" s="11">
        <v>2617.5</v>
      </c>
      <c r="I14" s="11">
        <v>11823</v>
      </c>
    </row>
    <row r="15" spans="1:9" x14ac:dyDescent="0.25">
      <c r="A15" t="s">
        <v>32</v>
      </c>
      <c r="C15" t="s">
        <v>33</v>
      </c>
      <c r="D15" t="s">
        <v>33</v>
      </c>
      <c r="E15" t="s">
        <v>33</v>
      </c>
      <c r="F15" t="s">
        <v>33</v>
      </c>
      <c r="G15" t="s">
        <v>33</v>
      </c>
      <c r="H15" t="s">
        <v>33</v>
      </c>
      <c r="I15" t="s">
        <v>33</v>
      </c>
    </row>
    <row r="16" spans="1:9" x14ac:dyDescent="0.25">
      <c r="B16" s="13"/>
      <c r="C16" s="13">
        <v>28783</v>
      </c>
      <c r="D16" s="13">
        <v>28783</v>
      </c>
      <c r="E16" s="13">
        <v>0</v>
      </c>
      <c r="F16" s="13">
        <v>4590</v>
      </c>
      <c r="G16" s="13">
        <v>0</v>
      </c>
      <c r="H16" s="13">
        <v>4590</v>
      </c>
      <c r="I16" s="13">
        <v>24193</v>
      </c>
    </row>
    <row r="18" spans="1:9" x14ac:dyDescent="0.25">
      <c r="A18" s="10" t="s">
        <v>221</v>
      </c>
    </row>
    <row r="19" spans="1:9" x14ac:dyDescent="0.25">
      <c r="A19">
        <v>4233</v>
      </c>
      <c r="B19" t="s">
        <v>222</v>
      </c>
      <c r="C19" s="11">
        <v>11310</v>
      </c>
      <c r="D19" s="11">
        <v>11310</v>
      </c>
      <c r="E19" s="12">
        <v>-0.03</v>
      </c>
      <c r="F19" s="11">
        <v>1881.23</v>
      </c>
      <c r="G19" s="11">
        <v>0</v>
      </c>
      <c r="H19" s="11">
        <v>1881.2</v>
      </c>
      <c r="I19" s="11">
        <v>9428.7999999999993</v>
      </c>
    </row>
    <row r="20" spans="1:9" x14ac:dyDescent="0.25">
      <c r="A20" t="s">
        <v>32</v>
      </c>
      <c r="C20" t="s">
        <v>33</v>
      </c>
      <c r="D20" t="s">
        <v>33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</row>
    <row r="21" spans="1:9" x14ac:dyDescent="0.25">
      <c r="B21" s="13"/>
      <c r="C21" s="13">
        <v>11310</v>
      </c>
      <c r="D21" s="13">
        <v>11310</v>
      </c>
      <c r="E21" s="15">
        <v>0</v>
      </c>
      <c r="F21" s="13">
        <v>1881</v>
      </c>
      <c r="G21" s="13">
        <v>0</v>
      </c>
      <c r="H21" s="13">
        <v>1881</v>
      </c>
      <c r="I21" s="13">
        <v>9429</v>
      </c>
    </row>
    <row r="23" spans="1:9" x14ac:dyDescent="0.25">
      <c r="A23" s="10" t="s">
        <v>223</v>
      </c>
    </row>
    <row r="24" spans="1:9" x14ac:dyDescent="0.25">
      <c r="A24">
        <v>4240</v>
      </c>
      <c r="B24" t="s">
        <v>224</v>
      </c>
      <c r="C24" s="11">
        <v>14440.5</v>
      </c>
      <c r="D24" s="11">
        <v>14440.5</v>
      </c>
      <c r="E24" s="12">
        <v>-0.03</v>
      </c>
      <c r="F24" s="11">
        <v>2617.5300000000002</v>
      </c>
      <c r="G24" s="11">
        <v>0</v>
      </c>
      <c r="H24" s="11">
        <v>2617.5</v>
      </c>
      <c r="I24" s="11">
        <v>11823</v>
      </c>
    </row>
    <row r="25" spans="1:9" x14ac:dyDescent="0.25">
      <c r="A25" t="s">
        <v>32</v>
      </c>
      <c r="C25" t="s">
        <v>33</v>
      </c>
      <c r="D25" t="s">
        <v>33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</row>
    <row r="26" spans="1:9" x14ac:dyDescent="0.25">
      <c r="B26" s="13"/>
      <c r="C26" s="13">
        <v>14441</v>
      </c>
      <c r="D26" s="13">
        <v>14441</v>
      </c>
      <c r="E26" s="15">
        <v>0</v>
      </c>
      <c r="F26" s="13">
        <v>2618</v>
      </c>
      <c r="G26" s="13">
        <v>0</v>
      </c>
      <c r="H26" s="13">
        <v>2618</v>
      </c>
      <c r="I26" s="13">
        <v>11823</v>
      </c>
    </row>
    <row r="28" spans="1:9" x14ac:dyDescent="0.25">
      <c r="A28" s="10" t="s">
        <v>225</v>
      </c>
    </row>
    <row r="29" spans="1:9" x14ac:dyDescent="0.25">
      <c r="A29">
        <v>4239</v>
      </c>
      <c r="B29" t="s">
        <v>226</v>
      </c>
      <c r="C29" s="11">
        <v>7591.5</v>
      </c>
      <c r="D29" s="11">
        <v>7591.5</v>
      </c>
      <c r="E29" s="12">
        <v>-0.09</v>
      </c>
      <c r="F29" s="11">
        <v>1066.99</v>
      </c>
      <c r="G29" s="11">
        <v>0</v>
      </c>
      <c r="H29" s="11">
        <v>1066.9000000000001</v>
      </c>
      <c r="I29" s="11">
        <v>6524.6</v>
      </c>
    </row>
    <row r="30" spans="1:9" x14ac:dyDescent="0.25">
      <c r="A30" t="s">
        <v>32</v>
      </c>
      <c r="C30" t="s">
        <v>33</v>
      </c>
      <c r="D30" t="s">
        <v>33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</row>
    <row r="31" spans="1:9" x14ac:dyDescent="0.25">
      <c r="B31" s="13"/>
      <c r="C31" s="13">
        <v>7592</v>
      </c>
      <c r="D31" s="13">
        <v>7592</v>
      </c>
      <c r="E31" s="15">
        <v>0</v>
      </c>
      <c r="F31" s="13">
        <v>1067</v>
      </c>
      <c r="G31" s="13">
        <v>0</v>
      </c>
      <c r="H31" s="13">
        <v>1067</v>
      </c>
      <c r="I31" s="13">
        <v>6525</v>
      </c>
    </row>
    <row r="33" spans="1:9" x14ac:dyDescent="0.25">
      <c r="A33" s="10" t="s">
        <v>227</v>
      </c>
    </row>
    <row r="34" spans="1:9" x14ac:dyDescent="0.25">
      <c r="A34">
        <v>3315</v>
      </c>
      <c r="B34" t="s">
        <v>228</v>
      </c>
      <c r="C34" s="11">
        <v>9716.5499999999993</v>
      </c>
      <c r="D34" s="11">
        <v>9716.5499999999993</v>
      </c>
      <c r="E34" s="12">
        <v>-0.14000000000000001</v>
      </c>
      <c r="F34" s="11">
        <v>1520.89</v>
      </c>
      <c r="G34" s="11">
        <v>0</v>
      </c>
      <c r="H34" s="11">
        <v>1520.75</v>
      </c>
      <c r="I34" s="11">
        <v>8195.7999999999993</v>
      </c>
    </row>
    <row r="35" spans="1:9" x14ac:dyDescent="0.25">
      <c r="A35">
        <v>4101</v>
      </c>
      <c r="B35" t="s">
        <v>229</v>
      </c>
      <c r="C35" s="11">
        <v>9716.5499999999993</v>
      </c>
      <c r="D35" s="11">
        <v>9716.5499999999993</v>
      </c>
      <c r="E35" s="11">
        <v>0.06</v>
      </c>
      <c r="F35" s="11">
        <v>1520.89</v>
      </c>
      <c r="G35" s="11">
        <v>0</v>
      </c>
      <c r="H35" s="11">
        <v>1520.95</v>
      </c>
      <c r="I35" s="11">
        <v>8195.6</v>
      </c>
    </row>
    <row r="36" spans="1:9" x14ac:dyDescent="0.25">
      <c r="A36">
        <v>4184</v>
      </c>
      <c r="B36" t="s">
        <v>230</v>
      </c>
      <c r="C36" s="11">
        <v>9716.5499999999993</v>
      </c>
      <c r="D36" s="11">
        <v>9716.5499999999993</v>
      </c>
      <c r="E36" s="11">
        <v>0.06</v>
      </c>
      <c r="F36" s="11">
        <v>1520.89</v>
      </c>
      <c r="G36" s="11">
        <v>0</v>
      </c>
      <c r="H36" s="11">
        <v>1520.95</v>
      </c>
      <c r="I36" s="11">
        <v>8195.6</v>
      </c>
    </row>
    <row r="37" spans="1:9" x14ac:dyDescent="0.25">
      <c r="A37" t="s">
        <v>32</v>
      </c>
      <c r="C37" t="s">
        <v>33</v>
      </c>
      <c r="D37" t="s">
        <v>33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</row>
    <row r="38" spans="1:9" x14ac:dyDescent="0.25">
      <c r="B38" s="13"/>
      <c r="C38" s="13">
        <v>29150</v>
      </c>
      <c r="D38" s="13">
        <v>29150</v>
      </c>
      <c r="E38" s="15">
        <v>0</v>
      </c>
      <c r="F38" s="13">
        <v>4563</v>
      </c>
      <c r="G38" s="13">
        <v>0</v>
      </c>
      <c r="H38" s="13">
        <v>4563</v>
      </c>
      <c r="I38" s="13">
        <v>24587</v>
      </c>
    </row>
    <row r="40" spans="1:9" x14ac:dyDescent="0.25">
      <c r="A40" s="10" t="s">
        <v>231</v>
      </c>
    </row>
    <row r="41" spans="1:9" x14ac:dyDescent="0.25">
      <c r="A41">
        <v>4235</v>
      </c>
      <c r="B41" t="s">
        <v>232</v>
      </c>
      <c r="C41" s="11">
        <v>7591.5</v>
      </c>
      <c r="D41" s="11">
        <v>7591.5</v>
      </c>
      <c r="E41" s="11">
        <v>0.11</v>
      </c>
      <c r="F41" s="11">
        <v>1066.99</v>
      </c>
      <c r="G41" s="11">
        <v>0</v>
      </c>
      <c r="H41" s="11">
        <v>1067.0999999999999</v>
      </c>
      <c r="I41" s="11">
        <v>6524.4</v>
      </c>
    </row>
    <row r="42" spans="1:9" x14ac:dyDescent="0.25">
      <c r="A42" t="s">
        <v>32</v>
      </c>
      <c r="C42" t="s">
        <v>33</v>
      </c>
      <c r="D42" t="s">
        <v>33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</row>
    <row r="43" spans="1:9" x14ac:dyDescent="0.25">
      <c r="B43" s="13"/>
      <c r="C43" s="13">
        <v>7592</v>
      </c>
      <c r="D43" s="13">
        <v>7592</v>
      </c>
      <c r="E43" s="13">
        <v>0</v>
      </c>
      <c r="F43" s="13">
        <v>1067</v>
      </c>
      <c r="G43" s="13">
        <v>0</v>
      </c>
      <c r="H43" s="13">
        <v>1067</v>
      </c>
      <c r="I43" s="13">
        <v>6524</v>
      </c>
    </row>
    <row r="45" spans="1:9" x14ac:dyDescent="0.25">
      <c r="A45" s="10" t="s">
        <v>233</v>
      </c>
    </row>
    <row r="46" spans="1:9" x14ac:dyDescent="0.25">
      <c r="A46">
        <v>408</v>
      </c>
      <c r="B46" t="s">
        <v>234</v>
      </c>
      <c r="C46" s="11">
        <v>8676.6</v>
      </c>
      <c r="D46" s="11">
        <v>8676.6</v>
      </c>
      <c r="E46" s="11">
        <v>0.05</v>
      </c>
      <c r="F46" s="11">
        <v>1298.75</v>
      </c>
      <c r="G46" s="11">
        <v>275</v>
      </c>
      <c r="H46" s="11">
        <v>1573.8</v>
      </c>
      <c r="I46" s="11">
        <v>7102.8</v>
      </c>
    </row>
    <row r="47" spans="1:9" x14ac:dyDescent="0.25">
      <c r="A47">
        <v>409</v>
      </c>
      <c r="B47" t="s">
        <v>235</v>
      </c>
      <c r="C47" s="11">
        <v>8676.6</v>
      </c>
      <c r="D47" s="11">
        <v>8676.6</v>
      </c>
      <c r="E47" s="12">
        <v>-0.15</v>
      </c>
      <c r="F47" s="11">
        <v>1298.75</v>
      </c>
      <c r="G47" s="11">
        <v>454</v>
      </c>
      <c r="H47" s="11">
        <v>1752.6</v>
      </c>
      <c r="I47" s="11">
        <v>6924</v>
      </c>
    </row>
    <row r="48" spans="1:9" x14ac:dyDescent="0.25">
      <c r="A48">
        <v>410</v>
      </c>
      <c r="B48" t="s">
        <v>236</v>
      </c>
      <c r="C48" s="11">
        <v>8676.6</v>
      </c>
      <c r="D48" s="11">
        <v>8676.6</v>
      </c>
      <c r="E48" s="11">
        <v>0.05</v>
      </c>
      <c r="F48" s="11">
        <v>1298.75</v>
      </c>
      <c r="G48" s="11">
        <v>0</v>
      </c>
      <c r="H48" s="11">
        <v>1298.8</v>
      </c>
      <c r="I48" s="11">
        <v>7377.8</v>
      </c>
    </row>
    <row r="49" spans="1:9" x14ac:dyDescent="0.25">
      <c r="A49">
        <v>411</v>
      </c>
      <c r="B49" t="s">
        <v>237</v>
      </c>
      <c r="C49" s="11">
        <v>8676.6</v>
      </c>
      <c r="D49" s="11">
        <v>8676.6</v>
      </c>
      <c r="E49" s="11">
        <v>0.05</v>
      </c>
      <c r="F49" s="11">
        <v>1298.75</v>
      </c>
      <c r="G49" s="11">
        <v>0</v>
      </c>
      <c r="H49" s="11">
        <v>1298.8</v>
      </c>
      <c r="I49" s="11">
        <v>7377.8</v>
      </c>
    </row>
    <row r="50" spans="1:9" x14ac:dyDescent="0.25">
      <c r="A50">
        <v>422</v>
      </c>
      <c r="B50" t="s">
        <v>238</v>
      </c>
      <c r="C50" s="11">
        <v>8676.6</v>
      </c>
      <c r="D50" s="11">
        <v>8676.6</v>
      </c>
      <c r="E50" s="11">
        <v>0.05</v>
      </c>
      <c r="F50" s="11">
        <v>1298.75</v>
      </c>
      <c r="G50" s="11">
        <v>0</v>
      </c>
      <c r="H50" s="11">
        <v>1298.8</v>
      </c>
      <c r="I50" s="11">
        <v>7377.8</v>
      </c>
    </row>
    <row r="51" spans="1:9" x14ac:dyDescent="0.25">
      <c r="A51">
        <v>423</v>
      </c>
      <c r="B51" t="s">
        <v>239</v>
      </c>
      <c r="C51" s="11">
        <v>8676.6</v>
      </c>
      <c r="D51" s="11">
        <v>8676.6</v>
      </c>
      <c r="E51" s="12">
        <v>-0.15</v>
      </c>
      <c r="F51" s="11">
        <v>1298.75</v>
      </c>
      <c r="G51" s="11">
        <v>220</v>
      </c>
      <c r="H51" s="11">
        <v>1518.6</v>
      </c>
      <c r="I51" s="11">
        <v>7158</v>
      </c>
    </row>
    <row r="52" spans="1:9" x14ac:dyDescent="0.25">
      <c r="A52">
        <v>4110</v>
      </c>
      <c r="B52" t="s">
        <v>240</v>
      </c>
      <c r="C52" s="11">
        <v>8676.6</v>
      </c>
      <c r="D52" s="11">
        <v>8676.6</v>
      </c>
      <c r="E52" s="11">
        <v>0.05</v>
      </c>
      <c r="F52" s="11">
        <v>1298.75</v>
      </c>
      <c r="G52" s="11">
        <v>0</v>
      </c>
      <c r="H52" s="11">
        <v>1298.8</v>
      </c>
      <c r="I52" s="11">
        <v>7377.8</v>
      </c>
    </row>
    <row r="53" spans="1:9" x14ac:dyDescent="0.25">
      <c r="A53">
        <v>4221</v>
      </c>
      <c r="B53" t="s">
        <v>241</v>
      </c>
      <c r="C53" s="11">
        <v>14440.5</v>
      </c>
      <c r="D53" s="11">
        <v>14440.5</v>
      </c>
      <c r="E53" s="11">
        <v>0.17</v>
      </c>
      <c r="F53" s="11">
        <v>2617.5300000000002</v>
      </c>
      <c r="G53" s="11">
        <v>0</v>
      </c>
      <c r="H53" s="11">
        <v>2617.6999999999998</v>
      </c>
      <c r="I53" s="11">
        <v>11822.8</v>
      </c>
    </row>
    <row r="54" spans="1:9" x14ac:dyDescent="0.25">
      <c r="A54">
        <v>4234</v>
      </c>
      <c r="B54" t="s">
        <v>242</v>
      </c>
      <c r="C54" s="11">
        <v>7591.5</v>
      </c>
      <c r="D54" s="11">
        <v>7591.5</v>
      </c>
      <c r="E54" s="12">
        <v>-0.09</v>
      </c>
      <c r="F54" s="11">
        <v>1066.99</v>
      </c>
      <c r="G54" s="11">
        <v>0</v>
      </c>
      <c r="H54" s="11">
        <v>1066.9000000000001</v>
      </c>
      <c r="I54" s="11">
        <v>6524.6</v>
      </c>
    </row>
    <row r="55" spans="1:9" x14ac:dyDescent="0.25">
      <c r="A55" t="s">
        <v>32</v>
      </c>
      <c r="C55" t="s">
        <v>33</v>
      </c>
      <c r="D55" t="s">
        <v>33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</row>
    <row r="56" spans="1:9" x14ac:dyDescent="0.25">
      <c r="B56" s="13"/>
      <c r="C56" s="13">
        <v>82768</v>
      </c>
      <c r="D56" s="13">
        <v>82768</v>
      </c>
      <c r="E56" s="13">
        <v>0</v>
      </c>
      <c r="F56" s="13">
        <v>12776</v>
      </c>
      <c r="G56" s="13">
        <v>949</v>
      </c>
      <c r="H56" s="13">
        <v>13725</v>
      </c>
      <c r="I56" s="13">
        <v>69043</v>
      </c>
    </row>
    <row r="58" spans="1:9" x14ac:dyDescent="0.25">
      <c r="A58" s="10" t="s">
        <v>243</v>
      </c>
    </row>
    <row r="59" spans="1:9" x14ac:dyDescent="0.25">
      <c r="A59">
        <v>406</v>
      </c>
      <c r="B59" t="s">
        <v>244</v>
      </c>
      <c r="C59" s="11">
        <v>8676.6</v>
      </c>
      <c r="D59" s="11">
        <v>8676.6</v>
      </c>
      <c r="E59" s="11">
        <v>0.05</v>
      </c>
      <c r="F59" s="11">
        <v>1298.75</v>
      </c>
      <c r="G59" s="11">
        <v>0</v>
      </c>
      <c r="H59" s="11">
        <v>1298.8</v>
      </c>
      <c r="I59" s="11">
        <v>7377.8</v>
      </c>
    </row>
    <row r="60" spans="1:9" x14ac:dyDescent="0.25">
      <c r="A60">
        <v>414</v>
      </c>
      <c r="B60" t="s">
        <v>245</v>
      </c>
      <c r="C60" s="11">
        <v>8676.6</v>
      </c>
      <c r="D60" s="11">
        <v>8676.6</v>
      </c>
      <c r="E60" s="11">
        <v>0.05</v>
      </c>
      <c r="F60" s="11">
        <v>1298.75</v>
      </c>
      <c r="G60" s="11">
        <v>0</v>
      </c>
      <c r="H60" s="11">
        <v>1298.8</v>
      </c>
      <c r="I60" s="11">
        <v>7377.8</v>
      </c>
    </row>
    <row r="61" spans="1:9" x14ac:dyDescent="0.25">
      <c r="A61">
        <v>450</v>
      </c>
      <c r="B61" t="s">
        <v>246</v>
      </c>
      <c r="C61" s="11">
        <v>8676.6</v>
      </c>
      <c r="D61" s="11">
        <v>8676.6</v>
      </c>
      <c r="E61" s="11">
        <v>0.05</v>
      </c>
      <c r="F61" s="11">
        <v>1298.75</v>
      </c>
      <c r="G61" s="11">
        <v>0</v>
      </c>
      <c r="H61" s="11">
        <v>1298.8</v>
      </c>
      <c r="I61" s="11">
        <v>7377.8</v>
      </c>
    </row>
    <row r="62" spans="1:9" x14ac:dyDescent="0.25">
      <c r="A62">
        <v>451</v>
      </c>
      <c r="B62" t="s">
        <v>247</v>
      </c>
      <c r="C62" s="11">
        <v>8676.6</v>
      </c>
      <c r="D62" s="11">
        <v>8676.6</v>
      </c>
      <c r="E62" s="11">
        <v>0.05</v>
      </c>
      <c r="F62" s="11">
        <v>1298.75</v>
      </c>
      <c r="G62" s="11">
        <v>180</v>
      </c>
      <c r="H62" s="11">
        <v>1478.8</v>
      </c>
      <c r="I62" s="11">
        <v>7197.8</v>
      </c>
    </row>
    <row r="63" spans="1:9" x14ac:dyDescent="0.25">
      <c r="A63">
        <v>4127</v>
      </c>
      <c r="B63" t="s">
        <v>248</v>
      </c>
      <c r="C63" s="11">
        <v>8676.6</v>
      </c>
      <c r="D63" s="11">
        <v>8676.6</v>
      </c>
      <c r="E63" s="12">
        <v>-0.15</v>
      </c>
      <c r="F63" s="11">
        <v>1298.75</v>
      </c>
      <c r="G63" s="11">
        <v>0</v>
      </c>
      <c r="H63" s="11">
        <v>1298.5999999999999</v>
      </c>
      <c r="I63" s="11">
        <v>7378</v>
      </c>
    </row>
    <row r="64" spans="1:9" x14ac:dyDescent="0.25">
      <c r="A64" t="s">
        <v>32</v>
      </c>
      <c r="C64" t="s">
        <v>33</v>
      </c>
      <c r="D64" t="s">
        <v>33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</row>
    <row r="65" spans="1:9" x14ac:dyDescent="0.25">
      <c r="B65" s="13"/>
      <c r="C65" s="13">
        <v>43383</v>
      </c>
      <c r="D65" s="13">
        <v>43383</v>
      </c>
      <c r="E65" s="13">
        <v>0</v>
      </c>
      <c r="F65" s="13">
        <v>6494</v>
      </c>
      <c r="G65" s="13">
        <v>180</v>
      </c>
      <c r="H65" s="13">
        <v>6674</v>
      </c>
      <c r="I65" s="13">
        <v>36709</v>
      </c>
    </row>
    <row r="67" spans="1:9" x14ac:dyDescent="0.25">
      <c r="A67" s="10" t="s">
        <v>249</v>
      </c>
    </row>
    <row r="68" spans="1:9" x14ac:dyDescent="0.25">
      <c r="A68">
        <v>3078</v>
      </c>
      <c r="B68" t="s">
        <v>250</v>
      </c>
      <c r="C68" s="11">
        <v>9716.5499999999993</v>
      </c>
      <c r="D68" s="11">
        <v>9716.5499999999993</v>
      </c>
      <c r="E68" s="11">
        <v>0.06</v>
      </c>
      <c r="F68" s="11">
        <v>1520.89</v>
      </c>
      <c r="G68" s="11">
        <v>0</v>
      </c>
      <c r="H68" s="11">
        <v>1520.95</v>
      </c>
      <c r="I68" s="11">
        <v>8195.6</v>
      </c>
    </row>
    <row r="69" spans="1:9" x14ac:dyDescent="0.25">
      <c r="A69">
        <v>3225</v>
      </c>
      <c r="B69" t="s">
        <v>251</v>
      </c>
      <c r="C69" s="11">
        <v>11310</v>
      </c>
      <c r="D69" s="11">
        <v>11310</v>
      </c>
      <c r="E69" s="12">
        <v>-0.03</v>
      </c>
      <c r="F69" s="11">
        <v>1881.23</v>
      </c>
      <c r="G69" s="11">
        <v>0</v>
      </c>
      <c r="H69" s="11">
        <v>1881.2</v>
      </c>
      <c r="I69" s="11">
        <v>9428.7999999999993</v>
      </c>
    </row>
    <row r="70" spans="1:9" x14ac:dyDescent="0.25">
      <c r="A70">
        <v>3242</v>
      </c>
      <c r="B70" t="s">
        <v>252</v>
      </c>
      <c r="C70" s="11">
        <v>9716.5499999999993</v>
      </c>
      <c r="D70" s="11">
        <v>9716.5499999999993</v>
      </c>
      <c r="E70" s="11">
        <v>0.06</v>
      </c>
      <c r="F70" s="11">
        <v>1520.89</v>
      </c>
      <c r="G70" s="11">
        <v>0</v>
      </c>
      <c r="H70" s="11">
        <v>1520.95</v>
      </c>
      <c r="I70" s="11">
        <v>8195.6</v>
      </c>
    </row>
    <row r="71" spans="1:9" x14ac:dyDescent="0.25">
      <c r="A71">
        <v>3275</v>
      </c>
      <c r="B71" t="s">
        <v>253</v>
      </c>
      <c r="C71" s="11">
        <v>9716.5499999999993</v>
      </c>
      <c r="D71" s="11">
        <v>9716.5499999999993</v>
      </c>
      <c r="E71" s="12">
        <v>-0.14000000000000001</v>
      </c>
      <c r="F71" s="11">
        <v>1520.89</v>
      </c>
      <c r="G71" s="11">
        <v>0</v>
      </c>
      <c r="H71" s="11">
        <v>1520.75</v>
      </c>
      <c r="I71" s="11">
        <v>8195.7999999999993</v>
      </c>
    </row>
    <row r="72" spans="1:9" x14ac:dyDescent="0.25">
      <c r="A72">
        <v>4215</v>
      </c>
      <c r="B72" t="s">
        <v>254</v>
      </c>
      <c r="C72" s="11">
        <v>9716.5499999999993</v>
      </c>
      <c r="D72" s="11">
        <v>9716.5499999999993</v>
      </c>
      <c r="E72" s="11">
        <v>0.06</v>
      </c>
      <c r="F72" s="11">
        <v>1520.89</v>
      </c>
      <c r="G72" s="11">
        <v>0</v>
      </c>
      <c r="H72" s="11">
        <v>1520.95</v>
      </c>
      <c r="I72" s="11">
        <v>8195.6</v>
      </c>
    </row>
    <row r="73" spans="1:9" x14ac:dyDescent="0.25">
      <c r="A73">
        <v>4216</v>
      </c>
      <c r="B73" t="s">
        <v>255</v>
      </c>
      <c r="C73" s="11">
        <v>9716.5499999999993</v>
      </c>
      <c r="D73" s="11">
        <v>9716.5499999999993</v>
      </c>
      <c r="E73" s="12">
        <v>-0.14000000000000001</v>
      </c>
      <c r="F73" s="11">
        <v>1520.89</v>
      </c>
      <c r="G73" s="11">
        <v>0</v>
      </c>
      <c r="H73" s="11">
        <v>1520.75</v>
      </c>
      <c r="I73" s="11">
        <v>8195.7999999999993</v>
      </c>
    </row>
    <row r="74" spans="1:9" x14ac:dyDescent="0.25">
      <c r="A74" t="s">
        <v>32</v>
      </c>
      <c r="C74" t="s">
        <v>33</v>
      </c>
      <c r="D74" t="s">
        <v>33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</row>
    <row r="75" spans="1:9" x14ac:dyDescent="0.25">
      <c r="B75" s="13"/>
      <c r="C75" s="13">
        <v>59893</v>
      </c>
      <c r="D75" s="13">
        <v>59893</v>
      </c>
      <c r="E75" s="15">
        <v>0</v>
      </c>
      <c r="F75" s="13">
        <v>9486</v>
      </c>
      <c r="G75" s="13">
        <v>0</v>
      </c>
      <c r="H75" s="13">
        <v>9486</v>
      </c>
      <c r="I75" s="13">
        <v>50407</v>
      </c>
    </row>
    <row r="77" spans="1:9" x14ac:dyDescent="0.25">
      <c r="A77" s="10" t="s">
        <v>256</v>
      </c>
    </row>
    <row r="78" spans="1:9" x14ac:dyDescent="0.25">
      <c r="A78">
        <v>4227</v>
      </c>
      <c r="B78" t="s">
        <v>257</v>
      </c>
      <c r="C78" s="11">
        <v>8676.6</v>
      </c>
      <c r="D78" s="11">
        <v>8676.6</v>
      </c>
      <c r="E78" s="12">
        <v>-0.15</v>
      </c>
      <c r="F78" s="11">
        <v>1298.75</v>
      </c>
      <c r="G78" s="11">
        <v>0</v>
      </c>
      <c r="H78" s="11">
        <v>1298.5999999999999</v>
      </c>
      <c r="I78" s="11">
        <v>7378</v>
      </c>
    </row>
    <row r="79" spans="1:9" x14ac:dyDescent="0.25">
      <c r="A79" t="s">
        <v>32</v>
      </c>
      <c r="C79" t="s">
        <v>33</v>
      </c>
      <c r="D79" t="s">
        <v>33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</row>
    <row r="80" spans="1:9" x14ac:dyDescent="0.25">
      <c r="B80" s="13"/>
      <c r="C80" s="13">
        <v>8677</v>
      </c>
      <c r="D80" s="13">
        <v>8677</v>
      </c>
      <c r="E80" s="15">
        <v>0</v>
      </c>
      <c r="F80" s="13">
        <v>1299</v>
      </c>
      <c r="G80" s="13">
        <v>0</v>
      </c>
      <c r="H80" s="13">
        <v>1299</v>
      </c>
      <c r="I80" s="13">
        <v>7378</v>
      </c>
    </row>
    <row r="82" spans="1:9" x14ac:dyDescent="0.25">
      <c r="A82" s="10" t="s">
        <v>258</v>
      </c>
    </row>
    <row r="83" spans="1:9" x14ac:dyDescent="0.25">
      <c r="A83">
        <v>3372</v>
      </c>
      <c r="B83" t="s">
        <v>259</v>
      </c>
      <c r="C83" s="11">
        <v>8676.6</v>
      </c>
      <c r="D83" s="11">
        <v>8676.6</v>
      </c>
      <c r="E83" s="12">
        <v>-0.15</v>
      </c>
      <c r="F83" s="11">
        <v>1298.75</v>
      </c>
      <c r="G83" s="11">
        <v>0</v>
      </c>
      <c r="H83" s="11">
        <v>1298.5999999999999</v>
      </c>
      <c r="I83" s="11">
        <v>7378</v>
      </c>
    </row>
    <row r="84" spans="1:9" x14ac:dyDescent="0.25">
      <c r="A84" t="s">
        <v>32</v>
      </c>
      <c r="C84" t="s">
        <v>33</v>
      </c>
      <c r="D84" t="s">
        <v>33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</row>
    <row r="85" spans="1:9" x14ac:dyDescent="0.25">
      <c r="B85" s="13"/>
      <c r="C85" s="13">
        <v>8677</v>
      </c>
      <c r="D85" s="13">
        <v>8677</v>
      </c>
      <c r="E85" s="15">
        <v>0</v>
      </c>
      <c r="F85" s="13">
        <v>1299</v>
      </c>
      <c r="G85" s="13">
        <v>0</v>
      </c>
      <c r="H85" s="13">
        <v>1299</v>
      </c>
      <c r="I85" s="13">
        <v>7378</v>
      </c>
    </row>
    <row r="87" spans="1:9" x14ac:dyDescent="0.25">
      <c r="C87" t="s">
        <v>196</v>
      </c>
      <c r="D87" t="s">
        <v>196</v>
      </c>
      <c r="E87" t="s">
        <v>196</v>
      </c>
      <c r="F87" t="s">
        <v>196</v>
      </c>
      <c r="G87" t="s">
        <v>196</v>
      </c>
      <c r="H87" t="s">
        <v>196</v>
      </c>
      <c r="I87" t="s">
        <v>196</v>
      </c>
    </row>
    <row r="88" spans="1:9" x14ac:dyDescent="0.25">
      <c r="A88" t="s">
        <v>197</v>
      </c>
      <c r="B88" t="s">
        <v>0</v>
      </c>
      <c r="C88" s="13">
        <v>302263.34999999998</v>
      </c>
      <c r="D88" s="13">
        <v>302263.34999999998</v>
      </c>
      <c r="E88" s="15">
        <v>-0.34</v>
      </c>
      <c r="F88" s="13">
        <v>47138.09</v>
      </c>
      <c r="G88" s="13">
        <v>1129</v>
      </c>
      <c r="H88" s="13">
        <v>48266.75</v>
      </c>
      <c r="I88" s="13">
        <v>253996.6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Administrativo base</vt:lpstr>
      <vt:lpstr>Administrativo Eventual</vt:lpstr>
      <vt:lpstr>'Administrativo base'!Área_de_impresión</vt:lpstr>
      <vt:lpstr>'Administrativo base'!Títulos_a_imprimir</vt:lpstr>
      <vt:lpstr>'Administrativo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2012-05-03T19:46:18Z</dcterms:created>
  <dcterms:modified xsi:type="dcterms:W3CDTF">2012-05-03T19:49:45Z</dcterms:modified>
</cp:coreProperties>
</file>